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80" windowHeight="118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7" i="1" l="1"/>
  <c r="F36" i="1" l="1"/>
  <c r="F40" i="1"/>
  <c r="E60" i="1"/>
  <c r="F59" i="1" s="1"/>
  <c r="E31" i="1" l="1"/>
  <c r="F31" i="1" s="1"/>
  <c r="F30" i="1" s="1"/>
  <c r="F25" i="1"/>
  <c r="E23" i="1"/>
  <c r="F21" i="1" s="1"/>
  <c r="F19" i="1" s="1"/>
  <c r="E37" i="1" l="1"/>
  <c r="E40" i="1"/>
  <c r="G56" i="1" l="1"/>
  <c r="F56" i="1"/>
  <c r="E56" i="1"/>
  <c r="H56" i="1" s="1"/>
  <c r="H55" i="1"/>
  <c r="H54" i="1"/>
  <c r="H53" i="1"/>
  <c r="H52" i="1"/>
  <c r="H51" i="1"/>
  <c r="E41" i="1"/>
  <c r="E39" i="1"/>
  <c r="E38" i="1"/>
  <c r="E36" i="1"/>
  <c r="F38" i="1" l="1"/>
  <c r="F35" i="1" l="1"/>
</calcChain>
</file>

<file path=xl/sharedStrings.xml><?xml version="1.0" encoding="utf-8"?>
<sst xmlns="http://schemas.openxmlformats.org/spreadsheetml/2006/main" count="711" uniqueCount="131">
  <si>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</si>
  <si>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</si>
  <si>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</si>
  <si>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</si>
  <si>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</si>
  <si>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</si>
  <si>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</si>
  <si>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</si>
  <si>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</si>
  <si>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VALORACIÓ DEL PROJECTE</t>
  </si>
  <si>
    <t>Puntuació  A</t>
  </si>
  <si>
    <t>Import sol·licitat a l'Ajuntament</t>
  </si>
  <si>
    <t>Puntuació   B</t>
  </si>
  <si>
    <t>B. SOLVÈNCIA TÈCNICA</t>
  </si>
  <si>
    <t>Màxim 10 punts</t>
  </si>
  <si>
    <t>Puntuació   C</t>
  </si>
  <si>
    <t>C. IMPACTE SOCIAL I SINGULARITAT</t>
  </si>
  <si>
    <t>Total esportistes practicants</t>
  </si>
  <si>
    <t>Nombre d'esportistes empadronats a Manresa</t>
  </si>
  <si>
    <t>Nre. Esportistes amb llicència esportiva</t>
  </si>
  <si>
    <t>Nre. Practicants d' Esport Femení</t>
  </si>
  <si>
    <t>Nre. Esportistes amb discapacitat</t>
  </si>
  <si>
    <t>Total jornades de competició o trobades</t>
  </si>
  <si>
    <t>Modalitats CATEGORIA MASCULINA</t>
  </si>
  <si>
    <t>Modalitats CATEGORIA FEMENINA</t>
  </si>
  <si>
    <t>Altres activitats o modalitats mixtes</t>
  </si>
  <si>
    <t>Participants</t>
  </si>
  <si>
    <t>M</t>
  </si>
  <si>
    <t>F</t>
  </si>
  <si>
    <t>No Binari</t>
  </si>
  <si>
    <t>Total</t>
  </si>
  <si>
    <t>Fins a 11 anys</t>
  </si>
  <si>
    <t>De 12 a 17 anys</t>
  </si>
  <si>
    <t>De 18 a 25 anys</t>
  </si>
  <si>
    <t>De 25 a 60 anys</t>
  </si>
  <si>
    <t>Mes de 60 anys</t>
  </si>
  <si>
    <t>Puntuació   D</t>
  </si>
  <si>
    <t>Data i signatura</t>
  </si>
  <si>
    <t>A</t>
  </si>
  <si>
    <t>VIABILITAT DE LA PROPOSTA</t>
  </si>
  <si>
    <t>Fins a 20 punts</t>
  </si>
  <si>
    <t>Es valorarà la viabilitat econòmica del projecte. Obtindran major puntuació els projectes que tinguin un nivell d'autofinançament més elevat.</t>
  </si>
  <si>
    <t>Es sol·licita fins a un 20% del pressupost</t>
  </si>
  <si>
    <t>Es sol·lcita fins a un 30% del pressupost</t>
  </si>
  <si>
    <t>Es sol·licita fins a un 40% del pressupost</t>
  </si>
  <si>
    <t>10 punts</t>
  </si>
  <si>
    <t>Es sol·licita fins a un 50% del pressupost</t>
  </si>
  <si>
    <t>Es sol·licita fins a un 60% del pressupost</t>
  </si>
  <si>
    <t>Es sol·licita fins a un 75% del pressupost</t>
  </si>
  <si>
    <t>1  punt</t>
  </si>
  <si>
    <t xml:space="preserve">Es sol·licita més del 75% </t>
  </si>
  <si>
    <t>No s'admet sol·licitud</t>
  </si>
  <si>
    <t>B</t>
  </si>
  <si>
    <t>SOLVÈNCIA TÈCNICA</t>
  </si>
  <si>
    <t>Fins a  10 punts</t>
  </si>
  <si>
    <t>a</t>
  </si>
  <si>
    <t>b</t>
  </si>
  <si>
    <t>c</t>
  </si>
  <si>
    <t>d</t>
  </si>
  <si>
    <t>e</t>
  </si>
  <si>
    <t>f</t>
  </si>
  <si>
    <t>Contractació de tècnics</t>
  </si>
  <si>
    <t>C</t>
  </si>
  <si>
    <t xml:space="preserve">Nre. Esportistes amb llicència </t>
  </si>
  <si>
    <t xml:space="preserve">0,10 punts per cada llicència federativa, escolar o mutualització </t>
  </si>
  <si>
    <t>1 punt per cada esportista amb algun tipus de discapacitat (Màxim 20 punts)</t>
  </si>
  <si>
    <t>0,10 punt per jornada de competició</t>
  </si>
  <si>
    <t>D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</si>
  <si>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</si>
  <si>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</si>
  <si>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t xml:space="preserve">C. IMPACTE SOCIAL </t>
  </si>
  <si>
    <t>GRUP O EQUIP</t>
  </si>
  <si>
    <t>Objectius</t>
  </si>
  <si>
    <t>Modalitat esportiva o activitat</t>
  </si>
  <si>
    <t>Categoria. Nivell esportiu. Grup de competició</t>
  </si>
  <si>
    <t>Equipament utilitzat</t>
  </si>
  <si>
    <t>Edats dels participants</t>
  </si>
  <si>
    <t>Nombre de participants</t>
  </si>
  <si>
    <t>Horari / Calendari</t>
  </si>
  <si>
    <t>Nombre d'empadronats a Manresa</t>
  </si>
  <si>
    <t>Nre. Llicències esportives</t>
  </si>
  <si>
    <t>Nre. Participants Eport Femení</t>
  </si>
  <si>
    <t>Nre. Jornades de competició i/o trobades</t>
  </si>
  <si>
    <t>2 punts per tècnic contracte laboral/extern (cal adjuntar titulació)</t>
  </si>
  <si>
    <t>Nre. Tècnics amb contractació*</t>
  </si>
  <si>
    <t>*Persones donades d'alta al registre dels professionals de l'esport (ROPEC o COPLEFC) que s'acrediten amb documentació.</t>
  </si>
  <si>
    <t>Màxim 20 punts</t>
  </si>
  <si>
    <r>
      <t>Es valorarà  la solvència de l'</t>
    </r>
    <r>
      <rPr>
        <u/>
        <sz val="11"/>
        <color theme="1"/>
        <rFont val="Calibri"/>
        <family val="2"/>
        <scheme val="minor"/>
      </rPr>
      <t>equip tècnic donat d'alta al ROPEC o COPLEFC</t>
    </r>
    <r>
      <rPr>
        <sz val="11"/>
        <color theme="1"/>
        <rFont val="Calibri"/>
        <family val="2"/>
        <scheme val="minor"/>
      </rPr>
      <t xml:space="preserve"> dedicat al projecte que és objecte de la subvenció. La valoració es farà per mitjà de</t>
    </r>
    <r>
      <rPr>
        <sz val="11"/>
        <rFont val="Calibri"/>
        <family val="2"/>
        <scheme val="minor"/>
      </rPr>
      <t xml:space="preserve"> la formació professional d</t>
    </r>
    <r>
      <rPr>
        <sz val="11"/>
        <color theme="1"/>
        <rFont val="Calibri"/>
        <family val="2"/>
        <scheme val="minor"/>
      </rPr>
      <t>els membres de l'equip  i la relació contractual dels mateixos amb l'entitat acreditada amb la documentació respectiva.</t>
    </r>
  </si>
  <si>
    <t>DOCUMENTACIÓ OBLIGATÒRIA A PRESENTAR</t>
  </si>
  <si>
    <t>Alta ROPEC o COPLEFC dels tècnics contractats</t>
  </si>
  <si>
    <t>Total Puntuació ( A+B+C+D)</t>
  </si>
  <si>
    <r>
      <t xml:space="preserve">ESPORTS 4 / 2026.  PROJECTES DE </t>
    </r>
    <r>
      <rPr>
        <b/>
        <u/>
        <sz val="18"/>
        <color indexed="8"/>
        <rFont val="Calibri"/>
        <family val="2"/>
      </rPr>
      <t>PROMOCIÓ ESPORTIVA</t>
    </r>
  </si>
  <si>
    <t>A. SOLVÈNCIA ECONÒMICA</t>
  </si>
  <si>
    <t>A1. VIABILITAT DE LA PROPOSTA</t>
  </si>
  <si>
    <t xml:space="preserve">Pressupost </t>
  </si>
  <si>
    <t>A2. IMPORT PROJECTE</t>
  </si>
  <si>
    <t>Import projecte</t>
  </si>
  <si>
    <t>Màxim 60 punts</t>
  </si>
  <si>
    <t>D. SINGULARITAT/EXCLUSIVITAT DEL PROJECTE</t>
  </si>
  <si>
    <t>Singularitat/exclusivitat</t>
  </si>
  <si>
    <t>ESPORTS 4/ 2026.  PROJECTES DE PROMOCIÓ ESPORTIVA</t>
  </si>
  <si>
    <t>BAREM PER A LA VALORACIÓ - L4</t>
  </si>
  <si>
    <t>SOLVÈNCIA ECONÒMICA</t>
  </si>
  <si>
    <t>A1</t>
  </si>
  <si>
    <t>Fins a 10 punts</t>
  </si>
  <si>
    <t>8 punts</t>
  </si>
  <si>
    <t>6 punts</t>
  </si>
  <si>
    <t>4 punts</t>
  </si>
  <si>
    <t>2  punts</t>
  </si>
  <si>
    <t>A2</t>
  </si>
  <si>
    <t>IMPORT PROJECTE</t>
  </si>
  <si>
    <t>Es valorarà l'import  del projecte. Obtindran major puntuació els projectes que tinguin un import més elevat.</t>
  </si>
  <si>
    <t xml:space="preserve">Import  projecte  ≥ 60.001 € </t>
  </si>
  <si>
    <t>Import projecte  ≥ 50.001 € fins ≤ 60.000 €</t>
  </si>
  <si>
    <t>Import projecte  ≥ 40.001 € fins ≤ 50.000 €</t>
  </si>
  <si>
    <t>Import projecte  ≥ 30.001 € fins ≤ 40.000 €</t>
  </si>
  <si>
    <t>Import projecte  ≥ 20.001 € fins ≤ 30.000 €</t>
  </si>
  <si>
    <t>Import projecte  ≥ 1.001 € fins ≤ 20.000 €</t>
  </si>
  <si>
    <t>Import projecte  ≤ 1.000 €</t>
  </si>
  <si>
    <t xml:space="preserve">IMPACTE </t>
  </si>
  <si>
    <t>Fins a 60 punts</t>
  </si>
  <si>
    <t>Es valorarà per mitjà del nombre de practicants de categories femenines, especialment les practicants amb llicència federativa o escolar, i el nombre de jornades de competició i/o trobades. Cal adjuntar la fitxa federativa de la esportista</t>
  </si>
  <si>
    <t xml:space="preserve">0,10 punts per cada esportista practicant </t>
  </si>
  <si>
    <t>0,10 punts per cada esportista empadronada a Manresa</t>
  </si>
  <si>
    <t xml:space="preserve">0,10 punts per cada practicant femenina </t>
  </si>
  <si>
    <t xml:space="preserve">SINGULARITAT / EXCLUSIVITAT DEL PROJECE </t>
  </si>
  <si>
    <r>
      <t>Fins a 10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punts</t>
    </r>
  </si>
  <si>
    <t xml:space="preserve">Es valorarà la singularitat / exclusivitat en la promoció de la modalitat en esport federat/reglat a la ciutat </t>
  </si>
  <si>
    <t>Singularitat /exclusivitat</t>
  </si>
  <si>
    <t xml:space="preserve">10 punts si el projecte és exclusiu/reglat en la promoció de la modalitat en esport federat/reglat a la ciutat </t>
  </si>
  <si>
    <t>Documentació Federació classificació i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</si>
</sst>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7" borderId="12" xfId="0" applyFont="1" applyFill="1" applyBorder="1" applyAlignment="1">
      <alignment vertical="center"/>
    </xf>
    <xf numFmtId="0" fontId="0" fillId="7" borderId="11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7" borderId="18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0" fillId="7" borderId="18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0" fillId="4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/>
    </xf>
    <xf numFmtId="0" fontId="0" fillId="7" borderId="12" xfId="0" applyFont="1" applyFill="1" applyBorder="1" applyAlignment="1">
      <alignment horizontal="left" vertical="center"/>
    </xf>
    <xf numFmtId="0" fontId="0" fillId="7" borderId="18" xfId="0" applyFont="1" applyFill="1" applyBorder="1" applyAlignment="1">
      <alignment horizontal="left" vertical="center"/>
    </xf>
    <xf numFmtId="0" fontId="0" fillId="7" borderId="27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5" fillId="0" borderId="0" xfId="0" applyFont="1"/>
    <xf numFmtId="0" fontId="0" fillId="0" borderId="0" xfId="0" applyFont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0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4" borderId="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4" borderId="0" xfId="0" applyFont="1" applyFill="1" applyBorder="1"/>
    <xf numFmtId="0" fontId="0" fillId="4" borderId="0" xfId="0" applyFont="1" applyFill="1"/>
    <xf numFmtId="0" fontId="2" fillId="7" borderId="1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vertical="center"/>
    </xf>
    <xf numFmtId="0" fontId="0" fillId="7" borderId="28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right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vertical="center"/>
    </xf>
    <xf numFmtId="0" fontId="12" fillId="7" borderId="28" xfId="0" applyFont="1" applyFill="1" applyBorder="1" applyAlignment="1">
      <alignment horizontal="left" vertical="center"/>
    </xf>
    <xf numFmtId="0" fontId="15" fillId="7" borderId="17" xfId="0" applyFont="1" applyFill="1" applyBorder="1" applyAlignment="1">
      <alignment horizontal="right" vertical="center"/>
    </xf>
    <xf numFmtId="0" fontId="0" fillId="4" borderId="8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4" borderId="0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7" borderId="28" xfId="0" applyFont="1" applyFill="1" applyBorder="1" applyAlignment="1">
      <alignment vertical="center"/>
    </xf>
    <xf numFmtId="0" fontId="0" fillId="0" borderId="0" xfId="0" applyFont="1" applyBorder="1"/>
    <xf numFmtId="0" fontId="0" fillId="4" borderId="3" xfId="0" applyFont="1" applyFill="1" applyBorder="1"/>
    <xf numFmtId="0" fontId="5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5" fillId="4" borderId="0" xfId="0" applyFont="1" applyFill="1" applyAlignment="1">
      <alignment horizontal="right"/>
    </xf>
    <xf numFmtId="0" fontId="0" fillId="4" borderId="0" xfId="0" applyFill="1"/>
    <xf numFmtId="0" fontId="2" fillId="7" borderId="31" xfId="0" applyFont="1" applyFill="1" applyBorder="1" applyAlignment="1">
      <alignment horizontal="left" vertical="center" wrapText="1"/>
    </xf>
    <xf numFmtId="0" fontId="0" fillId="7" borderId="38" xfId="0" applyFont="1" applyFill="1" applyBorder="1" applyAlignment="1">
      <alignment horizontal="left" vertical="center" wrapText="1"/>
    </xf>
    <xf numFmtId="0" fontId="0" fillId="7" borderId="4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7" borderId="44" xfId="0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7" borderId="46" xfId="0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vertical="center"/>
    </xf>
    <xf numFmtId="164" fontId="0" fillId="4" borderId="0" xfId="0" applyNumberFormat="1" applyFont="1" applyFill="1" applyBorder="1" applyAlignment="1">
      <alignment horizontal="center"/>
    </xf>
    <xf numFmtId="9" fontId="2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5" fillId="0" borderId="0" xfId="0" applyFont="1" applyBorder="1"/>
    <xf numFmtId="0" fontId="1" fillId="2" borderId="1" xfId="1" applyAlignment="1">
      <alignment horizontal="center"/>
    </xf>
    <xf numFmtId="0" fontId="13" fillId="0" borderId="0" xfId="0" applyFont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0" fillId="7" borderId="12" xfId="0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vertical="center"/>
      <protection locked="0"/>
    </xf>
    <xf numFmtId="0" fontId="0" fillId="7" borderId="18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vertical="center"/>
      <protection locked="0"/>
    </xf>
    <xf numFmtId="0" fontId="7" fillId="4" borderId="18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0" fillId="4" borderId="12" xfId="0" applyFont="1" applyFill="1" applyBorder="1" applyAlignment="1" applyProtection="1">
      <alignment horizontal="left" vertical="center"/>
      <protection locked="0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0" fillId="4" borderId="18" xfId="0" applyFont="1" applyFill="1" applyBorder="1" applyAlignment="1" applyProtection="1">
      <alignment horizontal="left" vertical="center"/>
      <protection locked="0"/>
    </xf>
    <xf numFmtId="0" fontId="0" fillId="4" borderId="18" xfId="0" applyFont="1" applyFill="1" applyBorder="1" applyAlignment="1" applyProtection="1">
      <alignment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7" borderId="12" xfId="0" applyFont="1" applyFill="1" applyBorder="1" applyAlignment="1" applyProtection="1">
      <alignment horizontal="left" vertical="center"/>
      <protection locked="0"/>
    </xf>
    <xf numFmtId="0" fontId="0" fillId="4" borderId="18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0" fillId="4" borderId="11" xfId="0" applyFont="1" applyFill="1" applyBorder="1" applyProtection="1"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Border="1" applyAlignment="1">
      <alignment vertical="top" wrapText="1"/>
    </xf>
    <xf numFmtId="0" fontId="14" fillId="0" borderId="0" xfId="0" applyFont="1" applyBorder="1" applyAlignment="1" applyProtection="1">
      <alignment horizontal="center"/>
      <protection locked="0"/>
    </xf>
    <xf numFmtId="0" fontId="5" fillId="5" borderId="28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7" borderId="12" xfId="0" applyFont="1" applyFill="1" applyBorder="1"/>
    <xf numFmtId="0" fontId="0" fillId="4" borderId="51" xfId="0" applyFont="1" applyFill="1" applyBorder="1"/>
    <xf numFmtId="0" fontId="0" fillId="7" borderId="11" xfId="0" applyFont="1" applyFill="1" applyBorder="1"/>
    <xf numFmtId="0" fontId="14" fillId="0" borderId="15" xfId="0" applyFont="1" applyBorder="1" applyAlignment="1" applyProtection="1">
      <alignment horizontal="center"/>
      <protection locked="0"/>
    </xf>
    <xf numFmtId="9" fontId="7" fillId="4" borderId="11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left"/>
    </xf>
    <xf numFmtId="9" fontId="7" fillId="4" borderId="0" xfId="0" applyNumberFormat="1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12" fillId="0" borderId="52" xfId="0" applyFont="1" applyBorder="1" applyAlignment="1">
      <alignment vertical="center"/>
    </xf>
    <xf numFmtId="0" fontId="5" fillId="0" borderId="0" xfId="0" applyFont="1" applyAlignment="1"/>
    <xf numFmtId="0" fontId="0" fillId="7" borderId="11" xfId="0" applyFill="1" applyBorder="1"/>
    <xf numFmtId="49" fontId="14" fillId="0" borderId="11" xfId="0" applyNumberFormat="1" applyFont="1" applyBorder="1" applyAlignment="1" applyProtection="1">
      <alignment horizontal="center"/>
      <protection locked="0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right" vertical="center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0" fontId="15" fillId="7" borderId="13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45" xfId="0" applyFont="1" applyFill="1" applyBorder="1" applyAlignment="1">
      <alignment horizontal="center" vertical="top" wrapText="1"/>
    </xf>
    <xf numFmtId="0" fontId="15" fillId="7" borderId="39" xfId="0" applyFont="1" applyFill="1" applyBorder="1" applyAlignment="1" applyProtection="1">
      <alignment horizontal="center" vertical="top" wrapText="1"/>
      <protection locked="0"/>
    </xf>
    <xf numFmtId="0" fontId="15" fillId="7" borderId="29" xfId="0" applyFont="1" applyFill="1" applyBorder="1" applyAlignment="1" applyProtection="1">
      <alignment horizontal="center" vertical="top" wrapText="1"/>
      <protection locked="0"/>
    </xf>
    <xf numFmtId="0" fontId="15" fillId="7" borderId="40" xfId="0" applyFont="1" applyFill="1" applyBorder="1" applyAlignment="1" applyProtection="1">
      <alignment horizontal="center" vertical="top" wrapText="1"/>
      <protection locked="0"/>
    </xf>
    <xf numFmtId="0" fontId="15" fillId="7" borderId="5" xfId="0" applyFont="1" applyFill="1" applyBorder="1" applyAlignment="1" applyProtection="1">
      <alignment horizontal="center" vertical="top" wrapText="1"/>
      <protection locked="0"/>
    </xf>
    <xf numFmtId="0" fontId="15" fillId="7" borderId="0" xfId="0" applyFont="1" applyFill="1" applyBorder="1" applyAlignment="1" applyProtection="1">
      <alignment horizontal="center" vertical="top" wrapText="1"/>
      <protection locked="0"/>
    </xf>
    <xf numFmtId="0" fontId="15" fillId="7" borderId="42" xfId="0" applyFont="1" applyFill="1" applyBorder="1" applyAlignment="1" applyProtection="1">
      <alignment horizontal="center" vertical="top" wrapText="1"/>
      <protection locked="0"/>
    </xf>
    <xf numFmtId="0" fontId="15" fillId="7" borderId="47" xfId="0" applyFont="1" applyFill="1" applyBorder="1" applyAlignment="1" applyProtection="1">
      <alignment horizontal="center" vertical="top" wrapText="1"/>
      <protection locked="0"/>
    </xf>
    <xf numFmtId="0" fontId="15" fillId="7" borderId="48" xfId="0" applyFont="1" applyFill="1" applyBorder="1" applyAlignment="1" applyProtection="1">
      <alignment horizontal="center" vertical="top" wrapText="1"/>
      <protection locked="0"/>
    </xf>
    <xf numFmtId="0" fontId="15" fillId="7" borderId="50" xfId="0" applyFont="1" applyFill="1" applyBorder="1" applyAlignment="1" applyProtection="1">
      <alignment horizontal="center" vertical="top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47" xfId="0" applyFont="1" applyFill="1" applyBorder="1" applyAlignment="1" applyProtection="1">
      <alignment horizontal="center" vertical="center"/>
      <protection locked="0"/>
    </xf>
    <xf numFmtId="0" fontId="14" fillId="4" borderId="48" xfId="0" applyFont="1" applyFill="1" applyBorder="1" applyAlignment="1" applyProtection="1">
      <alignment horizontal="center" vertical="center"/>
      <protection locked="0"/>
    </xf>
    <xf numFmtId="0" fontId="14" fillId="4" borderId="49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33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15" fillId="7" borderId="35" xfId="0" applyFont="1" applyFill="1" applyBorder="1" applyAlignment="1">
      <alignment horizontal="center" vertical="top" wrapText="1"/>
    </xf>
    <xf numFmtId="0" fontId="15" fillId="7" borderId="36" xfId="0" applyFont="1" applyFill="1" applyBorder="1" applyAlignment="1">
      <alignment horizontal="center" vertical="top" wrapText="1"/>
    </xf>
    <xf numFmtId="0" fontId="15" fillId="7" borderId="37" xfId="0" applyFont="1" applyFill="1" applyBorder="1" applyAlignment="1">
      <alignment horizontal="center" vertical="top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39" xfId="0" applyFont="1" applyFill="1" applyBorder="1" applyAlignment="1" applyProtection="1">
      <alignment horizontal="left" vertical="top" wrapText="1"/>
      <protection locked="0"/>
    </xf>
    <xf numFmtId="0" fontId="7" fillId="4" borderId="29" xfId="0" applyFont="1" applyFill="1" applyBorder="1" applyAlignment="1" applyProtection="1">
      <alignment horizontal="left" vertical="top" wrapText="1"/>
      <protection locked="0"/>
    </xf>
    <xf numFmtId="0" fontId="7" fillId="4" borderId="40" xfId="0" applyFont="1" applyFill="1" applyBorder="1" applyAlignment="1" applyProtection="1">
      <alignment horizontal="left" vertical="top" wrapText="1"/>
      <protection locked="0"/>
    </xf>
    <xf numFmtId="0" fontId="7" fillId="4" borderId="5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7" fillId="4" borderId="42" xfId="0" applyFont="1" applyFill="1" applyBorder="1" applyAlignment="1" applyProtection="1">
      <alignment horizontal="left" vertical="top" wrapText="1"/>
      <protection locked="0"/>
    </xf>
    <xf numFmtId="0" fontId="7" fillId="4" borderId="7" xfId="0" applyFont="1" applyFill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7" fillId="4" borderId="43" xfId="0" applyFont="1" applyFill="1" applyBorder="1" applyAlignment="1" applyProtection="1">
      <alignment horizontal="left" vertical="top" wrapText="1"/>
      <protection locked="0"/>
    </xf>
    <xf numFmtId="0" fontId="7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0"/>
  <sheetViews>
    <sheetView tabSelected="1" topLeftCell="A138" workbookViewId="0">
      <selection activeCell="H41" sqref="H41"/>
    </sheetView>
  </sheetViews>
  <sheetFormatPr baseColWidth="10" defaultRowHeight="15" x14ac:dyDescent="0.25"/>
  <cols>
    <col min="1" max="1" width="5.140625" style="67" customWidth="1"/>
    <col min="2" max="2" width="51.7109375" customWidth="1"/>
    <col min="3" max="3" width="4.7109375" customWidth="1"/>
    <col min="4" max="4" width="22.85546875" style="67" customWidth="1"/>
    <col min="5" max="5" width="8.85546875" style="67" customWidth="1"/>
    <col min="6" max="6" width="9.42578125" customWidth="1"/>
    <col min="7" max="7" width="7" customWidth="1"/>
    <col min="8" max="8" width="31.5703125" customWidth="1"/>
    <col min="9" max="9" width="6.140625" customWidth="1"/>
    <col min="257" max="257" width="5.140625" customWidth="1"/>
    <col min="258" max="258" width="51.7109375" customWidth="1"/>
    <col min="259" max="259" width="4.7109375" customWidth="1"/>
    <col min="260" max="260" width="22.85546875" customWidth="1"/>
    <col min="261" max="261" width="8.85546875" customWidth="1"/>
    <col min="262" max="262" width="9.42578125" customWidth="1"/>
    <col min="263" max="263" width="7" customWidth="1"/>
    <col min="264" max="264" width="31.5703125" customWidth="1"/>
    <col min="265" max="265" width="6.140625" customWidth="1"/>
    <col min="513" max="513" width="5.140625" customWidth="1"/>
    <col min="514" max="514" width="51.7109375" customWidth="1"/>
    <col min="515" max="515" width="4.7109375" customWidth="1"/>
    <col min="516" max="516" width="22.85546875" customWidth="1"/>
    <col min="517" max="517" width="8.85546875" customWidth="1"/>
    <col min="518" max="518" width="9.42578125" customWidth="1"/>
    <col min="519" max="519" width="7" customWidth="1"/>
    <col min="520" max="520" width="31.5703125" customWidth="1"/>
    <col min="521" max="521" width="6.140625" customWidth="1"/>
    <col min="769" max="769" width="5.140625" customWidth="1"/>
    <col min="770" max="770" width="51.7109375" customWidth="1"/>
    <col min="771" max="771" width="4.7109375" customWidth="1"/>
    <col min="772" max="772" width="22.85546875" customWidth="1"/>
    <col min="773" max="773" width="8.85546875" customWidth="1"/>
    <col min="774" max="774" width="9.42578125" customWidth="1"/>
    <col min="775" max="775" width="7" customWidth="1"/>
    <col min="776" max="776" width="31.5703125" customWidth="1"/>
    <col min="777" max="777" width="6.140625" customWidth="1"/>
    <col min="1025" max="1025" width="5.140625" customWidth="1"/>
    <col min="1026" max="1026" width="51.7109375" customWidth="1"/>
    <col min="1027" max="1027" width="4.7109375" customWidth="1"/>
    <col min="1028" max="1028" width="22.85546875" customWidth="1"/>
    <col min="1029" max="1029" width="8.85546875" customWidth="1"/>
    <col min="1030" max="1030" width="9.42578125" customWidth="1"/>
    <col min="1031" max="1031" width="7" customWidth="1"/>
    <col min="1032" max="1032" width="31.5703125" customWidth="1"/>
    <col min="1033" max="1033" width="6.140625" customWidth="1"/>
    <col min="1281" max="1281" width="5.140625" customWidth="1"/>
    <col min="1282" max="1282" width="51.7109375" customWidth="1"/>
    <col min="1283" max="1283" width="4.7109375" customWidth="1"/>
    <col min="1284" max="1284" width="22.85546875" customWidth="1"/>
    <col min="1285" max="1285" width="8.85546875" customWidth="1"/>
    <col min="1286" max="1286" width="9.42578125" customWidth="1"/>
    <col min="1287" max="1287" width="7" customWidth="1"/>
    <col min="1288" max="1288" width="31.5703125" customWidth="1"/>
    <col min="1289" max="1289" width="6.140625" customWidth="1"/>
    <col min="1537" max="1537" width="5.140625" customWidth="1"/>
    <col min="1538" max="1538" width="51.7109375" customWidth="1"/>
    <col min="1539" max="1539" width="4.7109375" customWidth="1"/>
    <col min="1540" max="1540" width="22.85546875" customWidth="1"/>
    <col min="1541" max="1541" width="8.85546875" customWidth="1"/>
    <col min="1542" max="1542" width="9.42578125" customWidth="1"/>
    <col min="1543" max="1543" width="7" customWidth="1"/>
    <col min="1544" max="1544" width="31.5703125" customWidth="1"/>
    <col min="1545" max="1545" width="6.140625" customWidth="1"/>
    <col min="1793" max="1793" width="5.140625" customWidth="1"/>
    <col min="1794" max="1794" width="51.7109375" customWidth="1"/>
    <col min="1795" max="1795" width="4.7109375" customWidth="1"/>
    <col min="1796" max="1796" width="22.85546875" customWidth="1"/>
    <col min="1797" max="1797" width="8.85546875" customWidth="1"/>
    <col min="1798" max="1798" width="9.42578125" customWidth="1"/>
    <col min="1799" max="1799" width="7" customWidth="1"/>
    <col min="1800" max="1800" width="31.5703125" customWidth="1"/>
    <col min="1801" max="1801" width="6.140625" customWidth="1"/>
    <col min="2049" max="2049" width="5.140625" customWidth="1"/>
    <col min="2050" max="2050" width="51.7109375" customWidth="1"/>
    <col min="2051" max="2051" width="4.7109375" customWidth="1"/>
    <col min="2052" max="2052" width="22.85546875" customWidth="1"/>
    <col min="2053" max="2053" width="8.85546875" customWidth="1"/>
    <col min="2054" max="2054" width="9.42578125" customWidth="1"/>
    <col min="2055" max="2055" width="7" customWidth="1"/>
    <col min="2056" max="2056" width="31.5703125" customWidth="1"/>
    <col min="2057" max="2057" width="6.140625" customWidth="1"/>
    <col min="2305" max="2305" width="5.140625" customWidth="1"/>
    <col min="2306" max="2306" width="51.7109375" customWidth="1"/>
    <col min="2307" max="2307" width="4.7109375" customWidth="1"/>
    <col min="2308" max="2308" width="22.85546875" customWidth="1"/>
    <col min="2309" max="2309" width="8.85546875" customWidth="1"/>
    <col min="2310" max="2310" width="9.42578125" customWidth="1"/>
    <col min="2311" max="2311" width="7" customWidth="1"/>
    <col min="2312" max="2312" width="31.5703125" customWidth="1"/>
    <col min="2313" max="2313" width="6.140625" customWidth="1"/>
    <col min="2561" max="2561" width="5.140625" customWidth="1"/>
    <col min="2562" max="2562" width="51.7109375" customWidth="1"/>
    <col min="2563" max="2563" width="4.7109375" customWidth="1"/>
    <col min="2564" max="2564" width="22.85546875" customWidth="1"/>
    <col min="2565" max="2565" width="8.85546875" customWidth="1"/>
    <col min="2566" max="2566" width="9.42578125" customWidth="1"/>
    <col min="2567" max="2567" width="7" customWidth="1"/>
    <col min="2568" max="2568" width="31.5703125" customWidth="1"/>
    <col min="2569" max="2569" width="6.140625" customWidth="1"/>
    <col min="2817" max="2817" width="5.140625" customWidth="1"/>
    <col min="2818" max="2818" width="51.7109375" customWidth="1"/>
    <col min="2819" max="2819" width="4.7109375" customWidth="1"/>
    <col min="2820" max="2820" width="22.85546875" customWidth="1"/>
    <col min="2821" max="2821" width="8.85546875" customWidth="1"/>
    <col min="2822" max="2822" width="9.42578125" customWidth="1"/>
    <col min="2823" max="2823" width="7" customWidth="1"/>
    <col min="2824" max="2824" width="31.5703125" customWidth="1"/>
    <col min="2825" max="2825" width="6.140625" customWidth="1"/>
    <col min="3073" max="3073" width="5.140625" customWidth="1"/>
    <col min="3074" max="3074" width="51.7109375" customWidth="1"/>
    <col min="3075" max="3075" width="4.7109375" customWidth="1"/>
    <col min="3076" max="3076" width="22.85546875" customWidth="1"/>
    <col min="3077" max="3077" width="8.85546875" customWidth="1"/>
    <col min="3078" max="3078" width="9.42578125" customWidth="1"/>
    <col min="3079" max="3079" width="7" customWidth="1"/>
    <col min="3080" max="3080" width="31.5703125" customWidth="1"/>
    <col min="3081" max="3081" width="6.140625" customWidth="1"/>
    <col min="3329" max="3329" width="5.140625" customWidth="1"/>
    <col min="3330" max="3330" width="51.7109375" customWidth="1"/>
    <col min="3331" max="3331" width="4.7109375" customWidth="1"/>
    <col min="3332" max="3332" width="22.85546875" customWidth="1"/>
    <col min="3333" max="3333" width="8.85546875" customWidth="1"/>
    <col min="3334" max="3334" width="9.42578125" customWidth="1"/>
    <col min="3335" max="3335" width="7" customWidth="1"/>
    <col min="3336" max="3336" width="31.5703125" customWidth="1"/>
    <col min="3337" max="3337" width="6.140625" customWidth="1"/>
    <col min="3585" max="3585" width="5.140625" customWidth="1"/>
    <col min="3586" max="3586" width="51.7109375" customWidth="1"/>
    <col min="3587" max="3587" width="4.7109375" customWidth="1"/>
    <col min="3588" max="3588" width="22.85546875" customWidth="1"/>
    <col min="3589" max="3589" width="8.85546875" customWidth="1"/>
    <col min="3590" max="3590" width="9.42578125" customWidth="1"/>
    <col min="3591" max="3591" width="7" customWidth="1"/>
    <col min="3592" max="3592" width="31.5703125" customWidth="1"/>
    <col min="3593" max="3593" width="6.140625" customWidth="1"/>
    <col min="3841" max="3841" width="5.140625" customWidth="1"/>
    <col min="3842" max="3842" width="51.7109375" customWidth="1"/>
    <col min="3843" max="3843" width="4.7109375" customWidth="1"/>
    <col min="3844" max="3844" width="22.85546875" customWidth="1"/>
    <col min="3845" max="3845" width="8.85546875" customWidth="1"/>
    <col min="3846" max="3846" width="9.42578125" customWidth="1"/>
    <col min="3847" max="3847" width="7" customWidth="1"/>
    <col min="3848" max="3848" width="31.5703125" customWidth="1"/>
    <col min="3849" max="3849" width="6.140625" customWidth="1"/>
    <col min="4097" max="4097" width="5.140625" customWidth="1"/>
    <col min="4098" max="4098" width="51.7109375" customWidth="1"/>
    <col min="4099" max="4099" width="4.7109375" customWidth="1"/>
    <col min="4100" max="4100" width="22.85546875" customWidth="1"/>
    <col min="4101" max="4101" width="8.85546875" customWidth="1"/>
    <col min="4102" max="4102" width="9.42578125" customWidth="1"/>
    <col min="4103" max="4103" width="7" customWidth="1"/>
    <col min="4104" max="4104" width="31.5703125" customWidth="1"/>
    <col min="4105" max="4105" width="6.140625" customWidth="1"/>
    <col min="4353" max="4353" width="5.140625" customWidth="1"/>
    <col min="4354" max="4354" width="51.7109375" customWidth="1"/>
    <col min="4355" max="4355" width="4.7109375" customWidth="1"/>
    <col min="4356" max="4356" width="22.85546875" customWidth="1"/>
    <col min="4357" max="4357" width="8.85546875" customWidth="1"/>
    <col min="4358" max="4358" width="9.42578125" customWidth="1"/>
    <col min="4359" max="4359" width="7" customWidth="1"/>
    <col min="4360" max="4360" width="31.5703125" customWidth="1"/>
    <col min="4361" max="4361" width="6.140625" customWidth="1"/>
    <col min="4609" max="4609" width="5.140625" customWidth="1"/>
    <col min="4610" max="4610" width="51.7109375" customWidth="1"/>
    <col min="4611" max="4611" width="4.7109375" customWidth="1"/>
    <col min="4612" max="4612" width="22.85546875" customWidth="1"/>
    <col min="4613" max="4613" width="8.85546875" customWidth="1"/>
    <col min="4614" max="4614" width="9.42578125" customWidth="1"/>
    <col min="4615" max="4615" width="7" customWidth="1"/>
    <col min="4616" max="4616" width="31.5703125" customWidth="1"/>
    <col min="4617" max="4617" width="6.140625" customWidth="1"/>
    <col min="4865" max="4865" width="5.140625" customWidth="1"/>
    <col min="4866" max="4866" width="51.7109375" customWidth="1"/>
    <col min="4867" max="4867" width="4.7109375" customWidth="1"/>
    <col min="4868" max="4868" width="22.85546875" customWidth="1"/>
    <col min="4869" max="4869" width="8.85546875" customWidth="1"/>
    <col min="4870" max="4870" width="9.42578125" customWidth="1"/>
    <col min="4871" max="4871" width="7" customWidth="1"/>
    <col min="4872" max="4872" width="31.5703125" customWidth="1"/>
    <col min="4873" max="4873" width="6.140625" customWidth="1"/>
    <col min="5121" max="5121" width="5.140625" customWidth="1"/>
    <col min="5122" max="5122" width="51.7109375" customWidth="1"/>
    <col min="5123" max="5123" width="4.7109375" customWidth="1"/>
    <col min="5124" max="5124" width="22.85546875" customWidth="1"/>
    <col min="5125" max="5125" width="8.85546875" customWidth="1"/>
    <col min="5126" max="5126" width="9.42578125" customWidth="1"/>
    <col min="5127" max="5127" width="7" customWidth="1"/>
    <col min="5128" max="5128" width="31.5703125" customWidth="1"/>
    <col min="5129" max="5129" width="6.140625" customWidth="1"/>
    <col min="5377" max="5377" width="5.140625" customWidth="1"/>
    <col min="5378" max="5378" width="51.7109375" customWidth="1"/>
    <col min="5379" max="5379" width="4.7109375" customWidth="1"/>
    <col min="5380" max="5380" width="22.85546875" customWidth="1"/>
    <col min="5381" max="5381" width="8.85546875" customWidth="1"/>
    <col min="5382" max="5382" width="9.42578125" customWidth="1"/>
    <col min="5383" max="5383" width="7" customWidth="1"/>
    <col min="5384" max="5384" width="31.5703125" customWidth="1"/>
    <col min="5385" max="5385" width="6.140625" customWidth="1"/>
    <col min="5633" max="5633" width="5.140625" customWidth="1"/>
    <col min="5634" max="5634" width="51.7109375" customWidth="1"/>
    <col min="5635" max="5635" width="4.7109375" customWidth="1"/>
    <col min="5636" max="5636" width="22.85546875" customWidth="1"/>
    <col min="5637" max="5637" width="8.85546875" customWidth="1"/>
    <col min="5638" max="5638" width="9.42578125" customWidth="1"/>
    <col min="5639" max="5639" width="7" customWidth="1"/>
    <col min="5640" max="5640" width="31.5703125" customWidth="1"/>
    <col min="5641" max="5641" width="6.140625" customWidth="1"/>
    <col min="5889" max="5889" width="5.140625" customWidth="1"/>
    <col min="5890" max="5890" width="51.7109375" customWidth="1"/>
    <col min="5891" max="5891" width="4.7109375" customWidth="1"/>
    <col min="5892" max="5892" width="22.85546875" customWidth="1"/>
    <col min="5893" max="5893" width="8.85546875" customWidth="1"/>
    <col min="5894" max="5894" width="9.42578125" customWidth="1"/>
    <col min="5895" max="5895" width="7" customWidth="1"/>
    <col min="5896" max="5896" width="31.5703125" customWidth="1"/>
    <col min="5897" max="5897" width="6.140625" customWidth="1"/>
    <col min="6145" max="6145" width="5.140625" customWidth="1"/>
    <col min="6146" max="6146" width="51.7109375" customWidth="1"/>
    <col min="6147" max="6147" width="4.7109375" customWidth="1"/>
    <col min="6148" max="6148" width="22.85546875" customWidth="1"/>
    <col min="6149" max="6149" width="8.85546875" customWidth="1"/>
    <col min="6150" max="6150" width="9.42578125" customWidth="1"/>
    <col min="6151" max="6151" width="7" customWidth="1"/>
    <col min="6152" max="6152" width="31.5703125" customWidth="1"/>
    <col min="6153" max="6153" width="6.140625" customWidth="1"/>
    <col min="6401" max="6401" width="5.140625" customWidth="1"/>
    <col min="6402" max="6402" width="51.7109375" customWidth="1"/>
    <col min="6403" max="6403" width="4.7109375" customWidth="1"/>
    <col min="6404" max="6404" width="22.85546875" customWidth="1"/>
    <col min="6405" max="6405" width="8.85546875" customWidth="1"/>
    <col min="6406" max="6406" width="9.42578125" customWidth="1"/>
    <col min="6407" max="6407" width="7" customWidth="1"/>
    <col min="6408" max="6408" width="31.5703125" customWidth="1"/>
    <col min="6409" max="6409" width="6.140625" customWidth="1"/>
    <col min="6657" max="6657" width="5.140625" customWidth="1"/>
    <col min="6658" max="6658" width="51.7109375" customWidth="1"/>
    <col min="6659" max="6659" width="4.7109375" customWidth="1"/>
    <col min="6660" max="6660" width="22.85546875" customWidth="1"/>
    <col min="6661" max="6661" width="8.85546875" customWidth="1"/>
    <col min="6662" max="6662" width="9.42578125" customWidth="1"/>
    <col min="6663" max="6663" width="7" customWidth="1"/>
    <col min="6664" max="6664" width="31.5703125" customWidth="1"/>
    <col min="6665" max="6665" width="6.140625" customWidth="1"/>
    <col min="6913" max="6913" width="5.140625" customWidth="1"/>
    <col min="6914" max="6914" width="51.7109375" customWidth="1"/>
    <col min="6915" max="6915" width="4.7109375" customWidth="1"/>
    <col min="6916" max="6916" width="22.85546875" customWidth="1"/>
    <col min="6917" max="6917" width="8.85546875" customWidth="1"/>
    <col min="6918" max="6918" width="9.42578125" customWidth="1"/>
    <col min="6919" max="6919" width="7" customWidth="1"/>
    <col min="6920" max="6920" width="31.5703125" customWidth="1"/>
    <col min="6921" max="6921" width="6.140625" customWidth="1"/>
    <col min="7169" max="7169" width="5.140625" customWidth="1"/>
    <col min="7170" max="7170" width="51.7109375" customWidth="1"/>
    <col min="7171" max="7171" width="4.7109375" customWidth="1"/>
    <col min="7172" max="7172" width="22.85546875" customWidth="1"/>
    <col min="7173" max="7173" width="8.85546875" customWidth="1"/>
    <col min="7174" max="7174" width="9.42578125" customWidth="1"/>
    <col min="7175" max="7175" width="7" customWidth="1"/>
    <col min="7176" max="7176" width="31.5703125" customWidth="1"/>
    <col min="7177" max="7177" width="6.140625" customWidth="1"/>
    <col min="7425" max="7425" width="5.140625" customWidth="1"/>
    <col min="7426" max="7426" width="51.7109375" customWidth="1"/>
    <col min="7427" max="7427" width="4.7109375" customWidth="1"/>
    <col min="7428" max="7428" width="22.85546875" customWidth="1"/>
    <col min="7429" max="7429" width="8.85546875" customWidth="1"/>
    <col min="7430" max="7430" width="9.42578125" customWidth="1"/>
    <col min="7431" max="7431" width="7" customWidth="1"/>
    <col min="7432" max="7432" width="31.5703125" customWidth="1"/>
    <col min="7433" max="7433" width="6.140625" customWidth="1"/>
    <col min="7681" max="7681" width="5.140625" customWidth="1"/>
    <col min="7682" max="7682" width="51.7109375" customWidth="1"/>
    <col min="7683" max="7683" width="4.7109375" customWidth="1"/>
    <col min="7684" max="7684" width="22.85546875" customWidth="1"/>
    <col min="7685" max="7685" width="8.85546875" customWidth="1"/>
    <col min="7686" max="7686" width="9.42578125" customWidth="1"/>
    <col min="7687" max="7687" width="7" customWidth="1"/>
    <col min="7688" max="7688" width="31.5703125" customWidth="1"/>
    <col min="7689" max="7689" width="6.140625" customWidth="1"/>
    <col min="7937" max="7937" width="5.140625" customWidth="1"/>
    <col min="7938" max="7938" width="51.7109375" customWidth="1"/>
    <col min="7939" max="7939" width="4.7109375" customWidth="1"/>
    <col min="7940" max="7940" width="22.85546875" customWidth="1"/>
    <col min="7941" max="7941" width="8.85546875" customWidth="1"/>
    <col min="7942" max="7942" width="9.42578125" customWidth="1"/>
    <col min="7943" max="7943" width="7" customWidth="1"/>
    <col min="7944" max="7944" width="31.5703125" customWidth="1"/>
    <col min="7945" max="7945" width="6.140625" customWidth="1"/>
    <col min="8193" max="8193" width="5.140625" customWidth="1"/>
    <col min="8194" max="8194" width="51.7109375" customWidth="1"/>
    <col min="8195" max="8195" width="4.7109375" customWidth="1"/>
    <col min="8196" max="8196" width="22.85546875" customWidth="1"/>
    <col min="8197" max="8197" width="8.85546875" customWidth="1"/>
    <col min="8198" max="8198" width="9.42578125" customWidth="1"/>
    <col min="8199" max="8199" width="7" customWidth="1"/>
    <col min="8200" max="8200" width="31.5703125" customWidth="1"/>
    <col min="8201" max="8201" width="6.140625" customWidth="1"/>
    <col min="8449" max="8449" width="5.140625" customWidth="1"/>
    <col min="8450" max="8450" width="51.7109375" customWidth="1"/>
    <col min="8451" max="8451" width="4.7109375" customWidth="1"/>
    <col min="8452" max="8452" width="22.85546875" customWidth="1"/>
    <col min="8453" max="8453" width="8.85546875" customWidth="1"/>
    <col min="8454" max="8454" width="9.42578125" customWidth="1"/>
    <col min="8455" max="8455" width="7" customWidth="1"/>
    <col min="8456" max="8456" width="31.5703125" customWidth="1"/>
    <col min="8457" max="8457" width="6.140625" customWidth="1"/>
    <col min="8705" max="8705" width="5.140625" customWidth="1"/>
    <col min="8706" max="8706" width="51.7109375" customWidth="1"/>
    <col min="8707" max="8707" width="4.7109375" customWidth="1"/>
    <col min="8708" max="8708" width="22.85546875" customWidth="1"/>
    <col min="8709" max="8709" width="8.85546875" customWidth="1"/>
    <col min="8710" max="8710" width="9.42578125" customWidth="1"/>
    <col min="8711" max="8711" width="7" customWidth="1"/>
    <col min="8712" max="8712" width="31.5703125" customWidth="1"/>
    <col min="8713" max="8713" width="6.140625" customWidth="1"/>
    <col min="8961" max="8961" width="5.140625" customWidth="1"/>
    <col min="8962" max="8962" width="51.7109375" customWidth="1"/>
    <col min="8963" max="8963" width="4.7109375" customWidth="1"/>
    <col min="8964" max="8964" width="22.85546875" customWidth="1"/>
    <col min="8965" max="8965" width="8.85546875" customWidth="1"/>
    <col min="8966" max="8966" width="9.42578125" customWidth="1"/>
    <col min="8967" max="8967" width="7" customWidth="1"/>
    <col min="8968" max="8968" width="31.5703125" customWidth="1"/>
    <col min="8969" max="8969" width="6.140625" customWidth="1"/>
    <col min="9217" max="9217" width="5.140625" customWidth="1"/>
    <col min="9218" max="9218" width="51.7109375" customWidth="1"/>
    <col min="9219" max="9219" width="4.7109375" customWidth="1"/>
    <col min="9220" max="9220" width="22.85546875" customWidth="1"/>
    <col min="9221" max="9221" width="8.85546875" customWidth="1"/>
    <col min="9222" max="9222" width="9.42578125" customWidth="1"/>
    <col min="9223" max="9223" width="7" customWidth="1"/>
    <col min="9224" max="9224" width="31.5703125" customWidth="1"/>
    <col min="9225" max="9225" width="6.140625" customWidth="1"/>
    <col min="9473" max="9473" width="5.140625" customWidth="1"/>
    <col min="9474" max="9474" width="51.7109375" customWidth="1"/>
    <col min="9475" max="9475" width="4.7109375" customWidth="1"/>
    <col min="9476" max="9476" width="22.85546875" customWidth="1"/>
    <col min="9477" max="9477" width="8.85546875" customWidth="1"/>
    <col min="9478" max="9478" width="9.42578125" customWidth="1"/>
    <col min="9479" max="9479" width="7" customWidth="1"/>
    <col min="9480" max="9480" width="31.5703125" customWidth="1"/>
    <col min="9481" max="9481" width="6.140625" customWidth="1"/>
    <col min="9729" max="9729" width="5.140625" customWidth="1"/>
    <col min="9730" max="9730" width="51.7109375" customWidth="1"/>
    <col min="9731" max="9731" width="4.7109375" customWidth="1"/>
    <col min="9732" max="9732" width="22.85546875" customWidth="1"/>
    <col min="9733" max="9733" width="8.85546875" customWidth="1"/>
    <col min="9734" max="9734" width="9.42578125" customWidth="1"/>
    <col min="9735" max="9735" width="7" customWidth="1"/>
    <col min="9736" max="9736" width="31.5703125" customWidth="1"/>
    <col min="9737" max="9737" width="6.140625" customWidth="1"/>
    <col min="9985" max="9985" width="5.140625" customWidth="1"/>
    <col min="9986" max="9986" width="51.7109375" customWidth="1"/>
    <col min="9987" max="9987" width="4.7109375" customWidth="1"/>
    <col min="9988" max="9988" width="22.85546875" customWidth="1"/>
    <col min="9989" max="9989" width="8.85546875" customWidth="1"/>
    <col min="9990" max="9990" width="9.42578125" customWidth="1"/>
    <col min="9991" max="9991" width="7" customWidth="1"/>
    <col min="9992" max="9992" width="31.5703125" customWidth="1"/>
    <col min="9993" max="9993" width="6.140625" customWidth="1"/>
    <col min="10241" max="10241" width="5.140625" customWidth="1"/>
    <col min="10242" max="10242" width="51.7109375" customWidth="1"/>
    <col min="10243" max="10243" width="4.7109375" customWidth="1"/>
    <col min="10244" max="10244" width="22.85546875" customWidth="1"/>
    <col min="10245" max="10245" width="8.85546875" customWidth="1"/>
    <col min="10246" max="10246" width="9.42578125" customWidth="1"/>
    <col min="10247" max="10247" width="7" customWidth="1"/>
    <col min="10248" max="10248" width="31.5703125" customWidth="1"/>
    <col min="10249" max="10249" width="6.140625" customWidth="1"/>
    <col min="10497" max="10497" width="5.140625" customWidth="1"/>
    <col min="10498" max="10498" width="51.7109375" customWidth="1"/>
    <col min="10499" max="10499" width="4.7109375" customWidth="1"/>
    <col min="10500" max="10500" width="22.85546875" customWidth="1"/>
    <col min="10501" max="10501" width="8.85546875" customWidth="1"/>
    <col min="10502" max="10502" width="9.42578125" customWidth="1"/>
    <col min="10503" max="10503" width="7" customWidth="1"/>
    <col min="10504" max="10504" width="31.5703125" customWidth="1"/>
    <col min="10505" max="10505" width="6.140625" customWidth="1"/>
    <col min="10753" max="10753" width="5.140625" customWidth="1"/>
    <col min="10754" max="10754" width="51.7109375" customWidth="1"/>
    <col min="10755" max="10755" width="4.7109375" customWidth="1"/>
    <col min="10756" max="10756" width="22.85546875" customWidth="1"/>
    <col min="10757" max="10757" width="8.85546875" customWidth="1"/>
    <col min="10758" max="10758" width="9.42578125" customWidth="1"/>
    <col min="10759" max="10759" width="7" customWidth="1"/>
    <col min="10760" max="10760" width="31.5703125" customWidth="1"/>
    <col min="10761" max="10761" width="6.140625" customWidth="1"/>
    <col min="11009" max="11009" width="5.140625" customWidth="1"/>
    <col min="11010" max="11010" width="51.7109375" customWidth="1"/>
    <col min="11011" max="11011" width="4.7109375" customWidth="1"/>
    <col min="11012" max="11012" width="22.85546875" customWidth="1"/>
    <col min="11013" max="11013" width="8.85546875" customWidth="1"/>
    <col min="11014" max="11014" width="9.42578125" customWidth="1"/>
    <col min="11015" max="11015" width="7" customWidth="1"/>
    <col min="11016" max="11016" width="31.5703125" customWidth="1"/>
    <col min="11017" max="11017" width="6.140625" customWidth="1"/>
    <col min="11265" max="11265" width="5.140625" customWidth="1"/>
    <col min="11266" max="11266" width="51.7109375" customWidth="1"/>
    <col min="11267" max="11267" width="4.7109375" customWidth="1"/>
    <col min="11268" max="11268" width="22.85546875" customWidth="1"/>
    <col min="11269" max="11269" width="8.85546875" customWidth="1"/>
    <col min="11270" max="11270" width="9.42578125" customWidth="1"/>
    <col min="11271" max="11271" width="7" customWidth="1"/>
    <col min="11272" max="11272" width="31.5703125" customWidth="1"/>
    <col min="11273" max="11273" width="6.140625" customWidth="1"/>
    <col min="11521" max="11521" width="5.140625" customWidth="1"/>
    <col min="11522" max="11522" width="51.7109375" customWidth="1"/>
    <col min="11523" max="11523" width="4.7109375" customWidth="1"/>
    <col min="11524" max="11524" width="22.85546875" customWidth="1"/>
    <col min="11525" max="11525" width="8.85546875" customWidth="1"/>
    <col min="11526" max="11526" width="9.42578125" customWidth="1"/>
    <col min="11527" max="11527" width="7" customWidth="1"/>
    <col min="11528" max="11528" width="31.5703125" customWidth="1"/>
    <col min="11529" max="11529" width="6.140625" customWidth="1"/>
    <col min="11777" max="11777" width="5.140625" customWidth="1"/>
    <col min="11778" max="11778" width="51.7109375" customWidth="1"/>
    <col min="11779" max="11779" width="4.7109375" customWidth="1"/>
    <col min="11780" max="11780" width="22.85546875" customWidth="1"/>
    <col min="11781" max="11781" width="8.85546875" customWidth="1"/>
    <col min="11782" max="11782" width="9.42578125" customWidth="1"/>
    <col min="11783" max="11783" width="7" customWidth="1"/>
    <col min="11784" max="11784" width="31.5703125" customWidth="1"/>
    <col min="11785" max="11785" width="6.140625" customWidth="1"/>
    <col min="12033" max="12033" width="5.140625" customWidth="1"/>
    <col min="12034" max="12034" width="51.7109375" customWidth="1"/>
    <col min="12035" max="12035" width="4.7109375" customWidth="1"/>
    <col min="12036" max="12036" width="22.85546875" customWidth="1"/>
    <col min="12037" max="12037" width="8.85546875" customWidth="1"/>
    <col min="12038" max="12038" width="9.42578125" customWidth="1"/>
    <col min="12039" max="12039" width="7" customWidth="1"/>
    <col min="12040" max="12040" width="31.5703125" customWidth="1"/>
    <col min="12041" max="12041" width="6.140625" customWidth="1"/>
    <col min="12289" max="12289" width="5.140625" customWidth="1"/>
    <col min="12290" max="12290" width="51.7109375" customWidth="1"/>
    <col min="12291" max="12291" width="4.7109375" customWidth="1"/>
    <col min="12292" max="12292" width="22.85546875" customWidth="1"/>
    <col min="12293" max="12293" width="8.85546875" customWidth="1"/>
    <col min="12294" max="12294" width="9.42578125" customWidth="1"/>
    <col min="12295" max="12295" width="7" customWidth="1"/>
    <col min="12296" max="12296" width="31.5703125" customWidth="1"/>
    <col min="12297" max="12297" width="6.140625" customWidth="1"/>
    <col min="12545" max="12545" width="5.140625" customWidth="1"/>
    <col min="12546" max="12546" width="51.7109375" customWidth="1"/>
    <col min="12547" max="12547" width="4.7109375" customWidth="1"/>
    <col min="12548" max="12548" width="22.85546875" customWidth="1"/>
    <col min="12549" max="12549" width="8.85546875" customWidth="1"/>
    <col min="12550" max="12550" width="9.42578125" customWidth="1"/>
    <col min="12551" max="12551" width="7" customWidth="1"/>
    <col min="12552" max="12552" width="31.5703125" customWidth="1"/>
    <col min="12553" max="12553" width="6.140625" customWidth="1"/>
    <col min="12801" max="12801" width="5.140625" customWidth="1"/>
    <col min="12802" max="12802" width="51.7109375" customWidth="1"/>
    <col min="12803" max="12803" width="4.7109375" customWidth="1"/>
    <col min="12804" max="12804" width="22.85546875" customWidth="1"/>
    <col min="12805" max="12805" width="8.85546875" customWidth="1"/>
    <col min="12806" max="12806" width="9.42578125" customWidth="1"/>
    <col min="12807" max="12807" width="7" customWidth="1"/>
    <col min="12808" max="12808" width="31.5703125" customWidth="1"/>
    <col min="12809" max="12809" width="6.140625" customWidth="1"/>
    <col min="13057" max="13057" width="5.140625" customWidth="1"/>
    <col min="13058" max="13058" width="51.7109375" customWidth="1"/>
    <col min="13059" max="13059" width="4.7109375" customWidth="1"/>
    <col min="13060" max="13060" width="22.85546875" customWidth="1"/>
    <col min="13061" max="13061" width="8.85546875" customWidth="1"/>
    <col min="13062" max="13062" width="9.42578125" customWidth="1"/>
    <col min="13063" max="13063" width="7" customWidth="1"/>
    <col min="13064" max="13064" width="31.5703125" customWidth="1"/>
    <col min="13065" max="13065" width="6.140625" customWidth="1"/>
    <col min="13313" max="13313" width="5.140625" customWidth="1"/>
    <col min="13314" max="13314" width="51.7109375" customWidth="1"/>
    <col min="13315" max="13315" width="4.7109375" customWidth="1"/>
    <col min="13316" max="13316" width="22.85546875" customWidth="1"/>
    <col min="13317" max="13317" width="8.85546875" customWidth="1"/>
    <col min="13318" max="13318" width="9.42578125" customWidth="1"/>
    <col min="13319" max="13319" width="7" customWidth="1"/>
    <col min="13320" max="13320" width="31.5703125" customWidth="1"/>
    <col min="13321" max="13321" width="6.140625" customWidth="1"/>
    <col min="13569" max="13569" width="5.140625" customWidth="1"/>
    <col min="13570" max="13570" width="51.7109375" customWidth="1"/>
    <col min="13571" max="13571" width="4.7109375" customWidth="1"/>
    <col min="13572" max="13572" width="22.85546875" customWidth="1"/>
    <col min="13573" max="13573" width="8.85546875" customWidth="1"/>
    <col min="13574" max="13574" width="9.42578125" customWidth="1"/>
    <col min="13575" max="13575" width="7" customWidth="1"/>
    <col min="13576" max="13576" width="31.5703125" customWidth="1"/>
    <col min="13577" max="13577" width="6.140625" customWidth="1"/>
    <col min="13825" max="13825" width="5.140625" customWidth="1"/>
    <col min="13826" max="13826" width="51.7109375" customWidth="1"/>
    <col min="13827" max="13827" width="4.7109375" customWidth="1"/>
    <col min="13828" max="13828" width="22.85546875" customWidth="1"/>
    <col min="13829" max="13829" width="8.85546875" customWidth="1"/>
    <col min="13830" max="13830" width="9.42578125" customWidth="1"/>
    <col min="13831" max="13831" width="7" customWidth="1"/>
    <col min="13832" max="13832" width="31.5703125" customWidth="1"/>
    <col min="13833" max="13833" width="6.140625" customWidth="1"/>
    <col min="14081" max="14081" width="5.140625" customWidth="1"/>
    <col min="14082" max="14082" width="51.7109375" customWidth="1"/>
    <col min="14083" max="14083" width="4.7109375" customWidth="1"/>
    <col min="14084" max="14084" width="22.85546875" customWidth="1"/>
    <col min="14085" max="14085" width="8.85546875" customWidth="1"/>
    <col min="14086" max="14086" width="9.42578125" customWidth="1"/>
    <col min="14087" max="14087" width="7" customWidth="1"/>
    <col min="14088" max="14088" width="31.5703125" customWidth="1"/>
    <col min="14089" max="14089" width="6.140625" customWidth="1"/>
    <col min="14337" max="14337" width="5.140625" customWidth="1"/>
    <col min="14338" max="14338" width="51.7109375" customWidth="1"/>
    <col min="14339" max="14339" width="4.7109375" customWidth="1"/>
    <col min="14340" max="14340" width="22.85546875" customWidth="1"/>
    <col min="14341" max="14341" width="8.85546875" customWidth="1"/>
    <col min="14342" max="14342" width="9.42578125" customWidth="1"/>
    <col min="14343" max="14343" width="7" customWidth="1"/>
    <col min="14344" max="14344" width="31.5703125" customWidth="1"/>
    <col min="14345" max="14345" width="6.140625" customWidth="1"/>
    <col min="14593" max="14593" width="5.140625" customWidth="1"/>
    <col min="14594" max="14594" width="51.7109375" customWidth="1"/>
    <col min="14595" max="14595" width="4.7109375" customWidth="1"/>
    <col min="14596" max="14596" width="22.85546875" customWidth="1"/>
    <col min="14597" max="14597" width="8.85546875" customWidth="1"/>
    <col min="14598" max="14598" width="9.42578125" customWidth="1"/>
    <col min="14599" max="14599" width="7" customWidth="1"/>
    <col min="14600" max="14600" width="31.5703125" customWidth="1"/>
    <col min="14601" max="14601" width="6.140625" customWidth="1"/>
    <col min="14849" max="14849" width="5.140625" customWidth="1"/>
    <col min="14850" max="14850" width="51.7109375" customWidth="1"/>
    <col min="14851" max="14851" width="4.7109375" customWidth="1"/>
    <col min="14852" max="14852" width="22.85546875" customWidth="1"/>
    <col min="14853" max="14853" width="8.85546875" customWidth="1"/>
    <col min="14854" max="14854" width="9.42578125" customWidth="1"/>
    <col min="14855" max="14855" width="7" customWidth="1"/>
    <col min="14856" max="14856" width="31.5703125" customWidth="1"/>
    <col min="14857" max="14857" width="6.140625" customWidth="1"/>
    <col min="15105" max="15105" width="5.140625" customWidth="1"/>
    <col min="15106" max="15106" width="51.7109375" customWidth="1"/>
    <col min="15107" max="15107" width="4.7109375" customWidth="1"/>
    <col min="15108" max="15108" width="22.85546875" customWidth="1"/>
    <col min="15109" max="15109" width="8.85546875" customWidth="1"/>
    <col min="15110" max="15110" width="9.42578125" customWidth="1"/>
    <col min="15111" max="15111" width="7" customWidth="1"/>
    <col min="15112" max="15112" width="31.5703125" customWidth="1"/>
    <col min="15113" max="15113" width="6.140625" customWidth="1"/>
    <col min="15361" max="15361" width="5.140625" customWidth="1"/>
    <col min="15362" max="15362" width="51.7109375" customWidth="1"/>
    <col min="15363" max="15363" width="4.7109375" customWidth="1"/>
    <col min="15364" max="15364" width="22.85546875" customWidth="1"/>
    <col min="15365" max="15365" width="8.85546875" customWidth="1"/>
    <col min="15366" max="15366" width="9.42578125" customWidth="1"/>
    <col min="15367" max="15367" width="7" customWidth="1"/>
    <col min="15368" max="15368" width="31.5703125" customWidth="1"/>
    <col min="15369" max="15369" width="6.140625" customWidth="1"/>
    <col min="15617" max="15617" width="5.140625" customWidth="1"/>
    <col min="15618" max="15618" width="51.7109375" customWidth="1"/>
    <col min="15619" max="15619" width="4.7109375" customWidth="1"/>
    <col min="15620" max="15620" width="22.85546875" customWidth="1"/>
    <col min="15621" max="15621" width="8.85546875" customWidth="1"/>
    <col min="15622" max="15622" width="9.42578125" customWidth="1"/>
    <col min="15623" max="15623" width="7" customWidth="1"/>
    <col min="15624" max="15624" width="31.5703125" customWidth="1"/>
    <col min="15625" max="15625" width="6.140625" customWidth="1"/>
    <col min="15873" max="15873" width="5.140625" customWidth="1"/>
    <col min="15874" max="15874" width="51.7109375" customWidth="1"/>
    <col min="15875" max="15875" width="4.7109375" customWidth="1"/>
    <col min="15876" max="15876" width="22.85546875" customWidth="1"/>
    <col min="15877" max="15877" width="8.85546875" customWidth="1"/>
    <col min="15878" max="15878" width="9.42578125" customWidth="1"/>
    <col min="15879" max="15879" width="7" customWidth="1"/>
    <col min="15880" max="15880" width="31.5703125" customWidth="1"/>
    <col min="15881" max="15881" width="6.140625" customWidth="1"/>
    <col min="16129" max="16129" width="5.140625" customWidth="1"/>
    <col min="16130" max="16130" width="51.7109375" customWidth="1"/>
    <col min="16131" max="16131" width="4.7109375" customWidth="1"/>
    <col min="16132" max="16132" width="22.85546875" customWidth="1"/>
    <col min="16133" max="16133" width="8.85546875" customWidth="1"/>
    <col min="16134" max="16134" width="9.42578125" customWidth="1"/>
    <col min="16135" max="16135" width="7" customWidth="1"/>
    <col min="16136" max="16136" width="31.5703125" customWidth="1"/>
    <col min="16137" max="16137" width="6.140625" customWidth="1"/>
  </cols>
  <sheetData>
    <row r="1" spans="1:9" s="3" customFormat="1" ht="23.25" x14ac:dyDescent="0.25">
      <c r="A1" s="1"/>
      <c r="B1" s="2" t="s">
        <v>91</v>
      </c>
      <c r="C1" s="2"/>
      <c r="D1" s="1"/>
      <c r="E1" s="1"/>
      <c r="H1" s="4"/>
    </row>
    <row r="2" spans="1:9" s="3" customFormat="1" ht="12" customHeight="1" x14ac:dyDescent="0.25">
      <c r="A2" s="1"/>
      <c r="B2" s="5"/>
      <c r="C2" s="5"/>
      <c r="D2" s="1"/>
      <c r="E2" s="1"/>
    </row>
    <row r="3" spans="1:9" s="6" customFormat="1" ht="20.25" customHeight="1" x14ac:dyDescent="0.25">
      <c r="B3" s="5" t="s">
        <v>0</v>
      </c>
      <c r="C3" s="5"/>
      <c r="D3" s="7" t="s">
        <v>1</v>
      </c>
      <c r="F3" s="7" t="s">
        <v>2</v>
      </c>
    </row>
    <row r="4" spans="1:9" s="6" customFormat="1" ht="20.25" customHeight="1" x14ac:dyDescent="0.25">
      <c r="B4" s="132"/>
      <c r="C4" s="8"/>
      <c r="D4" s="132"/>
      <c r="E4" s="9"/>
      <c r="F4" s="263"/>
      <c r="G4" s="263"/>
      <c r="H4" s="263"/>
    </row>
    <row r="5" spans="1:9" s="6" customFormat="1" ht="20.100000000000001" customHeight="1" x14ac:dyDescent="0.25">
      <c r="B5" s="5" t="s">
        <v>3</v>
      </c>
      <c r="C5" s="5"/>
      <c r="D5" s="10"/>
      <c r="F5" s="7" t="s">
        <v>4</v>
      </c>
      <c r="G5" s="11"/>
    </row>
    <row r="6" spans="1:9" s="6" customFormat="1" ht="20.100000000000001" customHeight="1" x14ac:dyDescent="0.25">
      <c r="B6" s="264"/>
      <c r="C6" s="264"/>
      <c r="D6" s="264"/>
      <c r="E6" s="12"/>
      <c r="F6" s="133"/>
      <c r="G6" s="13"/>
      <c r="H6" s="13"/>
    </row>
    <row r="7" spans="1:9" s="6" customFormat="1" ht="20.100000000000001" customHeight="1" x14ac:dyDescent="0.25">
      <c r="A7" s="14"/>
      <c r="B7" s="15" t="s">
        <v>5</v>
      </c>
      <c r="C7" s="15"/>
      <c r="D7" s="15" t="s">
        <v>6</v>
      </c>
      <c r="F7" s="15" t="s">
        <v>7</v>
      </c>
    </row>
    <row r="8" spans="1:9" s="6" customFormat="1" ht="20.100000000000001" customHeight="1" x14ac:dyDescent="0.25">
      <c r="A8" s="14"/>
      <c r="B8" s="134"/>
      <c r="C8" s="16"/>
      <c r="D8" s="135"/>
      <c r="F8" s="263"/>
      <c r="G8" s="263"/>
      <c r="H8" s="263"/>
    </row>
    <row r="9" spans="1:9" s="6" customFormat="1" ht="20.100000000000001" customHeight="1" x14ac:dyDescent="0.25">
      <c r="A9" s="14"/>
      <c r="B9" s="17"/>
      <c r="C9" s="17"/>
      <c r="D9" s="18"/>
      <c r="E9" s="19"/>
      <c r="G9" s="11"/>
    </row>
    <row r="10" spans="1:9" s="6" customFormat="1" ht="20.100000000000001" customHeight="1" x14ac:dyDescent="0.25">
      <c r="A10" s="14"/>
      <c r="B10" s="5" t="s">
        <v>8</v>
      </c>
      <c r="C10" s="5"/>
      <c r="D10" s="14"/>
      <c r="E10" s="19"/>
      <c r="F10" s="20"/>
      <c r="G10" s="11"/>
    </row>
    <row r="11" spans="1:9" s="23" customFormat="1" ht="20.100000000000001" customHeight="1" x14ac:dyDescent="0.25">
      <c r="A11" s="21"/>
      <c r="B11" s="265"/>
      <c r="C11" s="266"/>
      <c r="D11" s="266"/>
      <c r="E11" s="266"/>
      <c r="F11" s="266"/>
      <c r="G11" s="266"/>
      <c r="H11" s="267"/>
      <c r="I11" s="22"/>
    </row>
    <row r="12" spans="1:9" s="23" customFormat="1" ht="20.100000000000001" customHeight="1" x14ac:dyDescent="0.25">
      <c r="A12" s="21"/>
      <c r="B12" s="268"/>
      <c r="C12" s="269"/>
      <c r="D12" s="269"/>
      <c r="E12" s="269"/>
      <c r="F12" s="269"/>
      <c r="G12" s="269"/>
      <c r="H12" s="270"/>
      <c r="I12" s="22"/>
    </row>
    <row r="13" spans="1:9" s="23" customFormat="1" ht="20.100000000000001" customHeight="1" x14ac:dyDescent="0.25">
      <c r="A13" s="21"/>
      <c r="B13" s="268"/>
      <c r="C13" s="269"/>
      <c r="D13" s="269"/>
      <c r="E13" s="269"/>
      <c r="F13" s="269"/>
      <c r="G13" s="269"/>
      <c r="H13" s="270"/>
      <c r="I13" s="22"/>
    </row>
    <row r="14" spans="1:9" s="23" customFormat="1" ht="20.100000000000001" customHeight="1" x14ac:dyDescent="0.25">
      <c r="A14" s="21"/>
      <c r="B14" s="268"/>
      <c r="C14" s="269"/>
      <c r="D14" s="269"/>
      <c r="E14" s="269"/>
      <c r="F14" s="269"/>
      <c r="G14" s="269"/>
      <c r="H14" s="270"/>
      <c r="I14" s="22"/>
    </row>
    <row r="15" spans="1:9" s="23" customFormat="1" ht="20.100000000000001" customHeight="1" x14ac:dyDescent="0.25">
      <c r="A15" s="21"/>
      <c r="B15" s="271"/>
      <c r="C15" s="272"/>
      <c r="D15" s="272"/>
      <c r="E15" s="272"/>
      <c r="F15" s="272"/>
      <c r="G15" s="272"/>
      <c r="H15" s="273"/>
      <c r="I15" s="22"/>
    </row>
    <row r="16" spans="1:9" s="23" customFormat="1" ht="12" customHeight="1" thickBot="1" x14ac:dyDescent="0.3">
      <c r="A16" s="21"/>
      <c r="B16" s="22"/>
      <c r="C16" s="22"/>
      <c r="D16" s="22"/>
      <c r="E16" s="22"/>
      <c r="G16" s="22"/>
      <c r="H16" s="22"/>
      <c r="I16" s="22"/>
    </row>
    <row r="17" spans="1:9" s="6" customFormat="1" ht="20.100000000000001" customHeight="1" thickBot="1" x14ac:dyDescent="0.3">
      <c r="A17" s="14"/>
      <c r="B17" s="7" t="s">
        <v>9</v>
      </c>
      <c r="C17" s="7"/>
      <c r="D17" s="24" t="s">
        <v>90</v>
      </c>
      <c r="E17" s="22"/>
      <c r="F17" s="25">
        <f>F19+F30+F35+F59</f>
        <v>0</v>
      </c>
      <c r="G17" s="22"/>
      <c r="H17" s="22"/>
      <c r="I17" s="22"/>
    </row>
    <row r="18" spans="1:9" s="3" customFormat="1" ht="20.100000000000001" customHeight="1" x14ac:dyDescent="0.3">
      <c r="A18" s="1"/>
      <c r="B18" s="69"/>
      <c r="C18" s="69"/>
      <c r="D18" s="67"/>
      <c r="E18" s="103"/>
      <c r="F18" s="126" t="s">
        <v>10</v>
      </c>
      <c r="G18" s="176"/>
      <c r="H18"/>
    </row>
    <row r="19" spans="1:9" s="3" customFormat="1" ht="20.100000000000001" customHeight="1" x14ac:dyDescent="0.3">
      <c r="A19" s="1"/>
      <c r="B19" s="60" t="s">
        <v>92</v>
      </c>
      <c r="C19" s="60"/>
      <c r="D19" s="61"/>
      <c r="E19" s="62"/>
      <c r="F19" s="30">
        <f>F21+F25</f>
        <v>0</v>
      </c>
      <c r="G19" s="31" t="s">
        <v>86</v>
      </c>
      <c r="H19"/>
    </row>
    <row r="20" spans="1:9" s="3" customFormat="1" ht="20.100000000000001" customHeight="1" x14ac:dyDescent="0.3">
      <c r="A20" s="1"/>
      <c r="B20" s="60"/>
      <c r="C20" s="60"/>
      <c r="D20" s="61"/>
      <c r="E20" s="62"/>
      <c r="F20"/>
      <c r="G20" s="31"/>
      <c r="H20"/>
    </row>
    <row r="21" spans="1:9" s="3" customFormat="1" ht="20.100000000000001" customHeight="1" x14ac:dyDescent="0.3">
      <c r="A21" s="1"/>
      <c r="B21" s="60" t="s">
        <v>93</v>
      </c>
      <c r="C21" s="60"/>
      <c r="D21" s="61"/>
      <c r="E21" s="62"/>
      <c r="F21" s="30">
        <f>IF($E$23&lt;21%,10,IF($E$23&lt;31%,8,IF($E$23&lt;41%,6,IF($E$23&lt;51%,4,IF($E$23&lt;61%,2,IF($E$23&lt;76%,1,0))))))</f>
        <v>0</v>
      </c>
      <c r="G21" s="31" t="s">
        <v>14</v>
      </c>
      <c r="H21"/>
    </row>
    <row r="22" spans="1:9" s="3" customFormat="1" ht="20.100000000000001" customHeight="1" x14ac:dyDescent="0.3">
      <c r="A22" s="1"/>
      <c r="B22" s="177" t="s">
        <v>94</v>
      </c>
      <c r="C22" s="178"/>
      <c r="D22" s="136">
        <v>1</v>
      </c>
      <c r="E22" s="62"/>
      <c r="F22" s="66"/>
      <c r="G22" s="176"/>
      <c r="H22"/>
    </row>
    <row r="23" spans="1:9" s="3" customFormat="1" ht="20.100000000000001" customHeight="1" x14ac:dyDescent="0.25">
      <c r="A23" s="1"/>
      <c r="B23" s="179" t="s">
        <v>11</v>
      </c>
      <c r="C23" s="178"/>
      <c r="D23" s="180">
        <v>1</v>
      </c>
      <c r="E23" s="181">
        <f>D23/D22</f>
        <v>1</v>
      </c>
      <c r="F23"/>
      <c r="G23" s="182"/>
      <c r="H23"/>
    </row>
    <row r="24" spans="1:9" s="3" customFormat="1" ht="20.100000000000001" customHeight="1" x14ac:dyDescent="0.25">
      <c r="A24" s="1"/>
      <c r="B24"/>
      <c r="C24" s="70"/>
      <c r="D24" s="168"/>
      <c r="E24" s="183"/>
      <c r="F24"/>
      <c r="G24" s="182"/>
      <c r="H24"/>
    </row>
    <row r="25" spans="1:9" s="3" customFormat="1" ht="20.100000000000001" customHeight="1" x14ac:dyDescent="0.3">
      <c r="A25" s="1"/>
      <c r="B25" s="60" t="s">
        <v>95</v>
      </c>
      <c r="C25" s="60"/>
      <c r="D25" s="61"/>
      <c r="E25" s="62"/>
      <c r="F25" s="30">
        <f>IF($D$26&gt;60000,10,IF($D$26&gt;50000,8,IF($D$26&gt;40000,6,IF($D$26&gt;30000,4,IF($D$26&gt;20000,2,IF($D$26&gt;1000,1,IF($D$26&lt;1000,0)))))))</f>
        <v>0</v>
      </c>
      <c r="G25" s="31" t="s">
        <v>14</v>
      </c>
      <c r="H25"/>
    </row>
    <row r="26" spans="1:9" s="3" customFormat="1" ht="20.100000000000001" customHeight="1" x14ac:dyDescent="0.3">
      <c r="A26" s="1"/>
      <c r="B26" s="179" t="s">
        <v>96</v>
      </c>
      <c r="C26" s="178"/>
      <c r="D26" s="161">
        <v>1</v>
      </c>
      <c r="E26" s="62"/>
      <c r="F26" s="66"/>
      <c r="G26" s="182"/>
      <c r="H26"/>
    </row>
    <row r="27" spans="1:9" s="3" customFormat="1" ht="20.100000000000001" customHeight="1" x14ac:dyDescent="0.25">
      <c r="A27" s="28"/>
      <c r="B27"/>
      <c r="C27" s="70"/>
      <c r="D27" s="168"/>
      <c r="E27" s="183"/>
      <c r="F27"/>
      <c r="G27" s="182"/>
      <c r="H27"/>
    </row>
    <row r="28" spans="1:9" s="3" customFormat="1" ht="20.100000000000001" customHeight="1" x14ac:dyDescent="0.25">
      <c r="A28" s="14"/>
      <c r="B28"/>
      <c r="C28" s="70"/>
      <c r="D28" s="168"/>
      <c r="E28" s="183"/>
      <c r="F28"/>
      <c r="G28" s="182"/>
      <c r="H28"/>
    </row>
    <row r="29" spans="1:9" s="3" customFormat="1" ht="20.100000000000001" customHeight="1" thickBot="1" x14ac:dyDescent="0.3">
      <c r="A29" s="14"/>
      <c r="B29" s="70"/>
      <c r="C29" s="70"/>
      <c r="D29" s="124"/>
      <c r="E29" s="125"/>
      <c r="F29" s="126" t="s">
        <v>12</v>
      </c>
      <c r="G29" s="182"/>
      <c r="H29"/>
    </row>
    <row r="30" spans="1:9" s="3" customFormat="1" ht="20.100000000000001" customHeight="1" thickTop="1" thickBot="1" x14ac:dyDescent="0.35">
      <c r="A30" s="14"/>
      <c r="B30" s="60" t="s">
        <v>13</v>
      </c>
      <c r="C30" s="127"/>
      <c r="D30" s="61"/>
      <c r="E30" s="103"/>
      <c r="F30" s="128">
        <f>F31</f>
        <v>0</v>
      </c>
      <c r="G30" s="31" t="s">
        <v>14</v>
      </c>
      <c r="H30"/>
    </row>
    <row r="31" spans="1:9" s="3" customFormat="1" ht="20.100000000000001" customHeight="1" thickTop="1" x14ac:dyDescent="0.25">
      <c r="A31" s="14"/>
      <c r="B31" s="179" t="s">
        <v>84</v>
      </c>
      <c r="C31" s="36">
        <v>2</v>
      </c>
      <c r="D31" s="161"/>
      <c r="E31" s="184">
        <f>C31*D31</f>
        <v>0</v>
      </c>
      <c r="F31" s="185">
        <f>IF(E31&gt;10,10,E31)</f>
        <v>0</v>
      </c>
      <c r="G31" s="129"/>
      <c r="H31"/>
    </row>
    <row r="32" spans="1:9" s="3" customFormat="1" ht="20.100000000000001" customHeight="1" x14ac:dyDescent="0.25">
      <c r="A32" s="28"/>
      <c r="B32" s="34" t="s">
        <v>85</v>
      </c>
      <c r="C32" s="70"/>
      <c r="D32" s="66"/>
      <c r="E32" s="65"/>
      <c r="F32" s="126"/>
      <c r="G32" s="129"/>
      <c r="H32"/>
    </row>
    <row r="33" spans="1:12" s="3" customFormat="1" ht="20.100000000000001" customHeight="1" x14ac:dyDescent="0.25">
      <c r="A33" s="1"/>
      <c r="B33" s="34"/>
      <c r="C33" s="70"/>
      <c r="D33" s="66"/>
      <c r="E33" s="65"/>
      <c r="F33" s="126"/>
      <c r="G33" s="129"/>
      <c r="H33"/>
    </row>
    <row r="34" spans="1:12" s="3" customFormat="1" ht="19.5" customHeight="1" x14ac:dyDescent="0.25">
      <c r="A34" s="28"/>
      <c r="B34" s="34"/>
      <c r="C34" s="34"/>
      <c r="D34" s="18"/>
      <c r="E34" s="20"/>
      <c r="F34" s="26" t="s">
        <v>15</v>
      </c>
      <c r="G34" s="37"/>
    </row>
    <row r="35" spans="1:12" s="3" customFormat="1" ht="20.100000000000001" customHeight="1" x14ac:dyDescent="0.25">
      <c r="A35" s="28"/>
      <c r="B35" s="15" t="s">
        <v>16</v>
      </c>
      <c r="C35" s="15"/>
      <c r="D35" s="14"/>
      <c r="E35" s="29"/>
      <c r="F35" s="35">
        <f>F38</f>
        <v>0</v>
      </c>
      <c r="G35" s="31" t="s">
        <v>97</v>
      </c>
    </row>
    <row r="36" spans="1:12" s="3" customFormat="1" ht="20.100000000000001" customHeight="1" x14ac:dyDescent="0.25">
      <c r="A36" s="14"/>
      <c r="B36" s="32" t="s">
        <v>17</v>
      </c>
      <c r="C36" s="14">
        <v>0.1</v>
      </c>
      <c r="D36" s="137"/>
      <c r="E36" s="39">
        <f t="shared" ref="E36:E41" si="0">C36*D36</f>
        <v>0</v>
      </c>
      <c r="F36" s="19">
        <f>E36+E37+E38+E39+F40+E41</f>
        <v>0</v>
      </c>
      <c r="G36" s="27"/>
    </row>
    <row r="37" spans="1:12" s="3" customFormat="1" ht="20.100000000000001" customHeight="1" x14ac:dyDescent="0.25">
      <c r="A37" s="14"/>
      <c r="B37" s="38" t="s">
        <v>18</v>
      </c>
      <c r="C37" s="14">
        <v>0.1</v>
      </c>
      <c r="D37" s="138"/>
      <c r="E37" s="39">
        <f t="shared" si="0"/>
        <v>0</v>
      </c>
      <c r="F37" s="19"/>
      <c r="G37" s="27"/>
    </row>
    <row r="38" spans="1:12" s="42" customFormat="1" ht="20.100000000000001" customHeight="1" x14ac:dyDescent="0.25">
      <c r="A38" s="20"/>
      <c r="B38" s="40" t="s">
        <v>19</v>
      </c>
      <c r="C38" s="14">
        <v>0.1</v>
      </c>
      <c r="D38" s="139"/>
      <c r="E38" s="169">
        <f t="shared" si="0"/>
        <v>0</v>
      </c>
      <c r="F38" s="170">
        <f>IF(F36&gt;60,60,F36)</f>
        <v>0</v>
      </c>
      <c r="G38" s="41"/>
    </row>
    <row r="39" spans="1:12" s="3" customFormat="1" ht="20.100000000000001" customHeight="1" x14ac:dyDescent="0.25">
      <c r="A39" s="14"/>
      <c r="B39" s="38" t="s">
        <v>20</v>
      </c>
      <c r="C39" s="14">
        <v>0.1</v>
      </c>
      <c r="D39" s="140"/>
      <c r="E39" s="39">
        <f t="shared" si="0"/>
        <v>0</v>
      </c>
      <c r="F39" s="19"/>
      <c r="G39" s="27"/>
    </row>
    <row r="40" spans="1:12" s="3" customFormat="1" ht="20.100000000000001" customHeight="1" x14ac:dyDescent="0.25">
      <c r="A40" s="14"/>
      <c r="B40" s="40" t="s">
        <v>21</v>
      </c>
      <c r="C40" s="14">
        <v>1</v>
      </c>
      <c r="D40" s="141"/>
      <c r="E40" s="169">
        <f t="shared" si="0"/>
        <v>0</v>
      </c>
      <c r="F40" s="170">
        <f>IF(E40&gt;20,20,E40)</f>
        <v>0</v>
      </c>
      <c r="G40" s="171"/>
    </row>
    <row r="41" spans="1:12" s="3" customFormat="1" ht="20.100000000000001" customHeight="1" x14ac:dyDescent="0.25">
      <c r="A41" s="14"/>
      <c r="B41" s="38" t="s">
        <v>22</v>
      </c>
      <c r="C41" s="14">
        <v>0.1</v>
      </c>
      <c r="D41" s="141"/>
      <c r="E41" s="39">
        <f t="shared" si="0"/>
        <v>0</v>
      </c>
      <c r="F41" s="19"/>
      <c r="G41" s="27"/>
    </row>
    <row r="42" spans="1:12" s="42" customFormat="1" ht="20.100000000000001" customHeight="1" x14ac:dyDescent="0.25">
      <c r="A42" s="20"/>
      <c r="D42" s="16"/>
      <c r="E42" s="19"/>
      <c r="F42" s="20"/>
      <c r="G42" s="41"/>
    </row>
    <row r="43" spans="1:12" s="46" customFormat="1" ht="20.100000000000001" customHeight="1" x14ac:dyDescent="0.25">
      <c r="A43" s="43"/>
      <c r="B43" s="44" t="s">
        <v>23</v>
      </c>
      <c r="C43" s="45"/>
      <c r="D43" s="259" t="s">
        <v>24</v>
      </c>
      <c r="E43" s="259"/>
      <c r="F43" s="259"/>
      <c r="G43" s="45"/>
      <c r="H43" s="19"/>
      <c r="I43" s="259"/>
      <c r="J43" s="259"/>
      <c r="K43" s="259"/>
      <c r="L43" s="259"/>
    </row>
    <row r="44" spans="1:12" s="46" customFormat="1" ht="20.100000000000001" customHeight="1" x14ac:dyDescent="0.25">
      <c r="A44" s="20"/>
      <c r="B44" s="142"/>
      <c r="C44" s="20"/>
      <c r="D44" s="260"/>
      <c r="E44" s="261"/>
      <c r="F44" s="261"/>
      <c r="G44" s="262"/>
      <c r="H44" s="34"/>
      <c r="I44" s="20"/>
      <c r="J44" s="255"/>
      <c r="K44" s="255"/>
      <c r="L44" s="255"/>
    </row>
    <row r="45" spans="1:12" s="46" customFormat="1" ht="20.100000000000001" customHeight="1" x14ac:dyDescent="0.25">
      <c r="A45" s="20"/>
      <c r="B45" s="143"/>
      <c r="C45" s="20"/>
      <c r="D45" s="216"/>
      <c r="E45" s="217"/>
      <c r="F45" s="217"/>
      <c r="G45" s="218"/>
      <c r="H45" s="34"/>
      <c r="I45" s="20"/>
      <c r="J45" s="255"/>
      <c r="K45" s="255"/>
      <c r="L45" s="255"/>
    </row>
    <row r="46" spans="1:12" s="46" customFormat="1" ht="20.100000000000001" customHeight="1" x14ac:dyDescent="0.25">
      <c r="A46" s="20"/>
      <c r="B46" s="143"/>
      <c r="C46" s="20"/>
      <c r="D46" s="216"/>
      <c r="E46" s="217"/>
      <c r="F46" s="217"/>
      <c r="G46" s="218"/>
      <c r="H46" s="34"/>
      <c r="I46" s="20"/>
      <c r="J46" s="255"/>
      <c r="K46" s="255"/>
      <c r="L46" s="255"/>
    </row>
    <row r="47" spans="1:12" s="46" customFormat="1" ht="20.100000000000001" customHeight="1" x14ac:dyDescent="0.25">
      <c r="A47" s="20"/>
      <c r="B47" s="143"/>
      <c r="C47" s="20"/>
      <c r="D47" s="216"/>
      <c r="E47" s="217"/>
      <c r="F47" s="217"/>
      <c r="G47" s="218"/>
      <c r="H47" s="34"/>
      <c r="I47" s="20"/>
      <c r="J47" s="255"/>
      <c r="K47" s="255"/>
      <c r="L47" s="255"/>
    </row>
    <row r="48" spans="1:12" s="46" customFormat="1" ht="20.100000000000001" customHeight="1" x14ac:dyDescent="0.25">
      <c r="A48" s="20"/>
      <c r="B48" s="144"/>
      <c r="C48" s="20"/>
      <c r="D48" s="256"/>
      <c r="E48" s="257"/>
      <c r="F48" s="257"/>
      <c r="G48" s="258"/>
      <c r="H48" s="34"/>
      <c r="I48" s="20"/>
      <c r="J48" s="255"/>
      <c r="K48" s="255"/>
      <c r="L48" s="255"/>
    </row>
    <row r="49" spans="1:12" s="46" customFormat="1" ht="20.100000000000001" customHeight="1" x14ac:dyDescent="0.25">
      <c r="A49" s="20"/>
      <c r="C49" s="20"/>
      <c r="D49" s="47"/>
      <c r="E49" s="47"/>
      <c r="F49" s="47"/>
      <c r="G49" s="47"/>
      <c r="H49" s="34"/>
      <c r="I49" s="20"/>
      <c r="J49" s="48"/>
      <c r="K49" s="48"/>
      <c r="L49" s="48"/>
    </row>
    <row r="50" spans="1:12" s="46" customFormat="1" ht="28.5" customHeight="1" x14ac:dyDescent="0.25">
      <c r="B50" s="49" t="s">
        <v>25</v>
      </c>
      <c r="C50" s="20"/>
      <c r="D50" s="16" t="s">
        <v>26</v>
      </c>
      <c r="E50" s="19" t="s">
        <v>27</v>
      </c>
      <c r="F50" s="19" t="s">
        <v>28</v>
      </c>
      <c r="G50" s="50" t="s">
        <v>29</v>
      </c>
      <c r="H50" s="51" t="s">
        <v>30</v>
      </c>
      <c r="I50" s="20"/>
      <c r="J50" s="48"/>
      <c r="K50" s="48"/>
      <c r="L50" s="48"/>
    </row>
    <row r="51" spans="1:12" s="34" customFormat="1" ht="20.100000000000001" customHeight="1" x14ac:dyDescent="0.25">
      <c r="A51" s="20"/>
      <c r="B51" s="145"/>
      <c r="C51" s="45"/>
      <c r="D51" s="52" t="s">
        <v>31</v>
      </c>
      <c r="E51" s="150"/>
      <c r="F51" s="150"/>
      <c r="G51" s="151"/>
      <c r="H51" s="152">
        <f t="shared" ref="H51:H56" si="1">SUM(E51:G51)</f>
        <v>0</v>
      </c>
    </row>
    <row r="52" spans="1:12" s="34" customFormat="1" ht="20.100000000000001" customHeight="1" x14ac:dyDescent="0.25">
      <c r="A52" s="20"/>
      <c r="B52" s="146"/>
      <c r="C52" s="45"/>
      <c r="D52" s="53" t="s">
        <v>32</v>
      </c>
      <c r="E52" s="153"/>
      <c r="F52" s="153"/>
      <c r="G52" s="154"/>
      <c r="H52" s="152">
        <f t="shared" si="1"/>
        <v>0</v>
      </c>
    </row>
    <row r="53" spans="1:12" s="34" customFormat="1" ht="20.100000000000001" customHeight="1" x14ac:dyDescent="0.25">
      <c r="A53" s="20"/>
      <c r="B53" s="147"/>
      <c r="C53" s="45"/>
      <c r="D53" s="53" t="s">
        <v>33</v>
      </c>
      <c r="E53" s="153"/>
      <c r="F53" s="153"/>
      <c r="G53" s="154"/>
      <c r="H53" s="152">
        <f t="shared" si="1"/>
        <v>0</v>
      </c>
    </row>
    <row r="54" spans="1:12" s="34" customFormat="1" ht="20.100000000000001" customHeight="1" x14ac:dyDescent="0.25">
      <c r="A54" s="20"/>
      <c r="B54" s="148"/>
      <c r="C54" s="45"/>
      <c r="D54" s="53" t="s">
        <v>34</v>
      </c>
      <c r="E54" s="153"/>
      <c r="F54" s="153"/>
      <c r="G54" s="154"/>
      <c r="H54" s="152">
        <f t="shared" si="1"/>
        <v>0</v>
      </c>
    </row>
    <row r="55" spans="1:12" s="34" customFormat="1" ht="20.100000000000001" customHeight="1" x14ac:dyDescent="0.25">
      <c r="A55" s="20"/>
      <c r="B55" s="147"/>
      <c r="C55" s="45"/>
      <c r="D55" s="54" t="s">
        <v>35</v>
      </c>
      <c r="E55" s="155"/>
      <c r="F55" s="155"/>
      <c r="G55" s="156"/>
      <c r="H55" s="152">
        <f t="shared" si="1"/>
        <v>0</v>
      </c>
    </row>
    <row r="56" spans="1:12" s="34" customFormat="1" ht="20.100000000000001" customHeight="1" x14ac:dyDescent="0.25">
      <c r="A56" s="20"/>
      <c r="B56" s="149"/>
      <c r="C56" s="45"/>
      <c r="D56" s="33" t="s">
        <v>30</v>
      </c>
      <c r="E56" s="157">
        <f>SUM(E51:E55)</f>
        <v>0</v>
      </c>
      <c r="F56" s="158">
        <f>SUM(F51:F55)</f>
        <v>0</v>
      </c>
      <c r="G56" s="159">
        <f>SUM(G51:G55)</f>
        <v>0</v>
      </c>
      <c r="H56" s="160">
        <f t="shared" si="1"/>
        <v>0</v>
      </c>
    </row>
    <row r="57" spans="1:12" s="34" customFormat="1" ht="20.100000000000001" customHeight="1" x14ac:dyDescent="0.25">
      <c r="A57" s="20"/>
      <c r="B57" s="19"/>
      <c r="C57" s="45"/>
      <c r="D57" s="55"/>
      <c r="E57" s="56"/>
      <c r="F57" s="56"/>
      <c r="G57" s="56"/>
    </row>
    <row r="58" spans="1:12" s="34" customFormat="1" ht="20.100000000000001" customHeight="1" x14ac:dyDescent="0.25">
      <c r="A58" s="20"/>
      <c r="D58" s="18"/>
      <c r="E58" s="20"/>
      <c r="F58" s="26" t="s">
        <v>36</v>
      </c>
      <c r="G58" s="37"/>
      <c r="H58" s="3"/>
    </row>
    <row r="59" spans="1:12" s="34" customFormat="1" ht="20.100000000000001" customHeight="1" thickBot="1" x14ac:dyDescent="0.35">
      <c r="A59" s="28"/>
      <c r="B59" s="60" t="s">
        <v>98</v>
      </c>
      <c r="C59" s="60"/>
      <c r="D59" s="61"/>
      <c r="E59" s="62"/>
      <c r="F59" s="63">
        <f>E60</f>
        <v>0</v>
      </c>
      <c r="G59" s="31" t="s">
        <v>14</v>
      </c>
      <c r="H59" s="186"/>
    </row>
    <row r="60" spans="1:12" ht="24.75" customHeight="1" thickTop="1" x14ac:dyDescent="0.3">
      <c r="A60" s="61"/>
      <c r="B60" s="187" t="s">
        <v>99</v>
      </c>
      <c r="C60" s="36">
        <v>10</v>
      </c>
      <c r="D60" s="188"/>
      <c r="E60" s="184">
        <f>IF(D60="SI",10,0)</f>
        <v>0</v>
      </c>
      <c r="F60" s="185"/>
      <c r="G60" s="31"/>
      <c r="H60" s="186"/>
    </row>
    <row r="61" spans="1:12" s="71" customFormat="1" ht="20.100000000000001" customHeight="1" x14ac:dyDescent="0.25">
      <c r="A61" s="65"/>
      <c r="B61" s="167"/>
      <c r="C61" s="64"/>
      <c r="D61" s="168"/>
      <c r="E61" s="175"/>
      <c r="F61" s="130"/>
      <c r="G61" s="130"/>
      <c r="H61" s="130"/>
      <c r="I61" s="70"/>
    </row>
    <row r="62" spans="1:12" s="34" customFormat="1" ht="20.100000000000001" customHeight="1" x14ac:dyDescent="0.25">
      <c r="A62" s="65"/>
      <c r="B62" s="51" t="s">
        <v>37</v>
      </c>
      <c r="C62" s="68"/>
      <c r="D62" s="68"/>
      <c r="E62" s="68"/>
      <c r="F62" s="68"/>
      <c r="G62" s="68"/>
      <c r="H62" s="68"/>
    </row>
    <row r="63" spans="1:12" s="34" customFormat="1" ht="20.100000000000001" customHeight="1" x14ac:dyDescent="0.35">
      <c r="A63" s="57"/>
      <c r="B63" s="58"/>
      <c r="C63" s="58"/>
      <c r="D63" s="59"/>
      <c r="E63" s="58"/>
      <c r="F63" s="58"/>
      <c r="G63" s="58"/>
      <c r="H63" s="57"/>
    </row>
    <row r="64" spans="1:12" s="34" customFormat="1" ht="20.100000000000001" customHeight="1" x14ac:dyDescent="0.25">
      <c r="A64" s="20"/>
      <c r="B64" s="19"/>
      <c r="C64" s="45"/>
      <c r="D64" s="55"/>
      <c r="E64" s="56"/>
      <c r="F64" s="56"/>
      <c r="G64" s="56"/>
    </row>
    <row r="65" spans="1:9" s="34" customFormat="1" ht="20.100000000000001" customHeight="1" x14ac:dyDescent="0.25">
      <c r="A65" s="20"/>
      <c r="B65" s="19"/>
      <c r="C65" s="45"/>
      <c r="D65" s="55"/>
      <c r="E65" s="56"/>
      <c r="F65" s="56"/>
      <c r="G65" s="56"/>
    </row>
    <row r="66" spans="1:9" s="34" customFormat="1" ht="20.100000000000001" customHeight="1" x14ac:dyDescent="0.25">
      <c r="A66" s="20"/>
      <c r="B66" s="19"/>
      <c r="C66" s="45"/>
      <c r="D66" s="55"/>
      <c r="E66" s="56"/>
      <c r="F66" s="56"/>
      <c r="G66" s="56"/>
    </row>
    <row r="67" spans="1:9" s="71" customFormat="1" ht="20.100000000000001" customHeight="1" x14ac:dyDescent="0.35">
      <c r="A67" s="69" t="s">
        <v>100</v>
      </c>
      <c r="B67" s="58"/>
      <c r="C67" s="58"/>
      <c r="D67" s="59"/>
      <c r="E67" s="58"/>
      <c r="F67" s="58"/>
      <c r="G67" s="58"/>
      <c r="H67" s="57"/>
      <c r="I67" s="70"/>
    </row>
    <row r="68" spans="1:9" s="71" customFormat="1" ht="20.100000000000001" customHeight="1" x14ac:dyDescent="0.35">
      <c r="A68" s="57"/>
      <c r="B68" s="58"/>
      <c r="C68" s="58"/>
      <c r="D68" s="59"/>
      <c r="E68" s="58"/>
      <c r="F68" s="58"/>
      <c r="G68" s="58"/>
      <c r="H68" s="57"/>
      <c r="I68" s="70"/>
    </row>
    <row r="69" spans="1:9" s="46" customFormat="1" ht="20.100000000000001" customHeight="1" x14ac:dyDescent="0.3">
      <c r="A69" s="60" t="s">
        <v>101</v>
      </c>
      <c r="B69" s="71"/>
      <c r="C69" s="71"/>
      <c r="D69" s="59"/>
      <c r="E69" s="175"/>
      <c r="F69" s="175"/>
      <c r="G69" s="175"/>
      <c r="H69" s="175"/>
      <c r="I69" s="34"/>
    </row>
    <row r="70" spans="1:9" s="46" customFormat="1" ht="24.75" customHeight="1" x14ac:dyDescent="0.25">
      <c r="A70" s="65"/>
      <c r="B70" s="175"/>
      <c r="C70" s="175"/>
      <c r="D70" s="59"/>
      <c r="E70" s="175"/>
      <c r="F70" s="175"/>
      <c r="G70" s="175"/>
      <c r="H70" s="175"/>
      <c r="I70" s="34"/>
    </row>
    <row r="71" spans="1:9" s="46" customFormat="1" ht="20.100000000000001" customHeight="1" x14ac:dyDescent="0.25">
      <c r="A71" s="72" t="s">
        <v>38</v>
      </c>
      <c r="B71" s="73" t="s">
        <v>102</v>
      </c>
      <c r="C71" s="73"/>
      <c r="D71" s="74"/>
      <c r="E71" s="75"/>
      <c r="F71" s="75"/>
      <c r="G71" s="75"/>
      <c r="H71" s="76" t="s">
        <v>40</v>
      </c>
      <c r="I71" s="34"/>
    </row>
    <row r="72" spans="1:9" s="46" customFormat="1" ht="20.100000000000001" customHeight="1" x14ac:dyDescent="0.25">
      <c r="A72" s="189" t="s">
        <v>103</v>
      </c>
      <c r="B72" s="190" t="s">
        <v>39</v>
      </c>
      <c r="C72" s="190"/>
      <c r="D72" s="191"/>
      <c r="E72" s="192"/>
      <c r="F72" s="192"/>
      <c r="G72" s="192"/>
      <c r="H72" s="193" t="s">
        <v>104</v>
      </c>
      <c r="I72" s="34"/>
    </row>
    <row r="73" spans="1:9" s="46" customFormat="1" ht="20.100000000000001" customHeight="1" x14ac:dyDescent="0.25">
      <c r="A73" s="252" t="s">
        <v>41</v>
      </c>
      <c r="B73" s="253"/>
      <c r="C73" s="253"/>
      <c r="D73" s="253"/>
      <c r="E73" s="253"/>
      <c r="F73" s="253"/>
      <c r="G73" s="253"/>
      <c r="H73" s="254"/>
      <c r="I73" s="34"/>
    </row>
    <row r="74" spans="1:9" s="46" customFormat="1" ht="20.100000000000001" customHeight="1" x14ac:dyDescent="0.25">
      <c r="A74" s="194"/>
      <c r="B74" s="78" t="s">
        <v>42</v>
      </c>
      <c r="C74" s="78"/>
      <c r="D74" s="79" t="s">
        <v>45</v>
      </c>
      <c r="E74" s="172"/>
      <c r="F74" s="172"/>
      <c r="G74" s="172"/>
      <c r="H74" s="173"/>
      <c r="I74" s="34"/>
    </row>
    <row r="75" spans="1:9" s="46" customFormat="1" ht="20.100000000000001" customHeight="1" x14ac:dyDescent="0.25">
      <c r="A75" s="194"/>
      <c r="B75" s="78" t="s">
        <v>43</v>
      </c>
      <c r="C75" s="78"/>
      <c r="D75" s="79" t="s">
        <v>105</v>
      </c>
      <c r="E75" s="172"/>
      <c r="F75" s="172"/>
      <c r="G75" s="172"/>
      <c r="H75" s="173"/>
      <c r="I75" s="34"/>
    </row>
    <row r="76" spans="1:9" s="46" customFormat="1" ht="20.100000000000001" customHeight="1" x14ac:dyDescent="0.25">
      <c r="A76" s="194"/>
      <c r="B76" s="78" t="s">
        <v>44</v>
      </c>
      <c r="C76" s="78"/>
      <c r="D76" s="79" t="s">
        <v>106</v>
      </c>
      <c r="E76" s="172"/>
      <c r="F76" s="172"/>
      <c r="G76" s="172"/>
      <c r="H76" s="173"/>
      <c r="I76" s="34"/>
    </row>
    <row r="77" spans="1:9" s="46" customFormat="1" ht="20.100000000000001" customHeight="1" x14ac:dyDescent="0.25">
      <c r="A77" s="194"/>
      <c r="B77" s="78" t="s">
        <v>46</v>
      </c>
      <c r="C77" s="78"/>
      <c r="D77" s="79" t="s">
        <v>107</v>
      </c>
      <c r="E77" s="172"/>
      <c r="F77" s="172"/>
      <c r="G77" s="172"/>
      <c r="H77" s="173"/>
      <c r="I77" s="34"/>
    </row>
    <row r="78" spans="1:9" s="46" customFormat="1" ht="20.100000000000001" customHeight="1" x14ac:dyDescent="0.25">
      <c r="A78" s="194"/>
      <c r="B78" s="78" t="s">
        <v>47</v>
      </c>
      <c r="C78" s="78"/>
      <c r="D78" s="79" t="s">
        <v>108</v>
      </c>
      <c r="E78" s="172"/>
      <c r="F78" s="172"/>
      <c r="G78" s="172"/>
      <c r="H78" s="173"/>
      <c r="I78" s="34"/>
    </row>
    <row r="79" spans="1:9" s="46" customFormat="1" ht="24.75" customHeight="1" x14ac:dyDescent="0.25">
      <c r="A79" s="194"/>
      <c r="B79" s="78" t="s">
        <v>48</v>
      </c>
      <c r="C79" s="78"/>
      <c r="D79" s="79" t="s">
        <v>49</v>
      </c>
      <c r="E79" s="172"/>
      <c r="F79" s="172"/>
      <c r="G79" s="172"/>
      <c r="H79" s="173"/>
      <c r="I79" s="34"/>
    </row>
    <row r="80" spans="1:9" s="46" customFormat="1" ht="20.100000000000001" customHeight="1" x14ac:dyDescent="0.25">
      <c r="A80" s="194"/>
      <c r="B80" s="79" t="s">
        <v>50</v>
      </c>
      <c r="C80" s="79"/>
      <c r="D80" s="78" t="s">
        <v>51</v>
      </c>
      <c r="E80" s="172"/>
      <c r="F80" s="172"/>
      <c r="G80" s="172"/>
      <c r="H80" s="173"/>
      <c r="I80" s="34"/>
    </row>
    <row r="81" spans="1:16" s="34" customFormat="1" ht="20.100000000000001" customHeight="1" x14ac:dyDescent="0.25">
      <c r="A81" s="195" t="s">
        <v>109</v>
      </c>
      <c r="B81" s="196" t="s">
        <v>110</v>
      </c>
      <c r="C81" s="196"/>
      <c r="D81" s="197"/>
      <c r="E81" s="198"/>
      <c r="F81" s="198"/>
      <c r="G81" s="198"/>
      <c r="H81" s="199" t="s">
        <v>104</v>
      </c>
    </row>
    <row r="82" spans="1:16" s="34" customFormat="1" ht="27" customHeight="1" x14ac:dyDescent="0.25">
      <c r="A82" s="252" t="s">
        <v>111</v>
      </c>
      <c r="B82" s="253"/>
      <c r="C82" s="253"/>
      <c r="D82" s="253"/>
      <c r="E82" s="253"/>
      <c r="F82" s="253"/>
      <c r="G82" s="253"/>
      <c r="H82" s="254"/>
    </row>
    <row r="83" spans="1:16" s="34" customFormat="1" ht="20.100000000000001" customHeight="1" x14ac:dyDescent="0.25">
      <c r="A83" s="194"/>
      <c r="B83" s="78" t="s">
        <v>112</v>
      </c>
      <c r="C83" s="78"/>
      <c r="D83" s="78" t="s">
        <v>45</v>
      </c>
      <c r="E83" s="172"/>
      <c r="F83" s="172"/>
      <c r="G83" s="172"/>
      <c r="H83" s="173"/>
    </row>
    <row r="84" spans="1:16" s="34" customFormat="1" ht="20.100000000000001" customHeight="1" x14ac:dyDescent="0.25">
      <c r="A84" s="194"/>
      <c r="B84" s="78" t="s">
        <v>113</v>
      </c>
      <c r="C84" s="78"/>
      <c r="D84" s="78" t="s">
        <v>105</v>
      </c>
      <c r="E84" s="172"/>
      <c r="F84" s="172"/>
      <c r="G84" s="172"/>
      <c r="H84" s="173"/>
    </row>
    <row r="85" spans="1:16" s="34" customFormat="1" ht="20.100000000000001" customHeight="1" x14ac:dyDescent="0.25">
      <c r="A85" s="194"/>
      <c r="B85" s="78" t="s">
        <v>114</v>
      </c>
      <c r="C85" s="78"/>
      <c r="D85" s="78" t="s">
        <v>106</v>
      </c>
      <c r="E85" s="172"/>
      <c r="F85" s="172"/>
      <c r="G85" s="172"/>
      <c r="H85" s="173"/>
    </row>
    <row r="86" spans="1:16" s="34" customFormat="1" ht="20.100000000000001" customHeight="1" x14ac:dyDescent="0.25">
      <c r="A86" s="194"/>
      <c r="B86" s="78" t="s">
        <v>115</v>
      </c>
      <c r="C86" s="78"/>
      <c r="D86" s="78" t="s">
        <v>107</v>
      </c>
      <c r="E86" s="172"/>
      <c r="F86" s="172"/>
      <c r="G86" s="172"/>
      <c r="H86" s="173"/>
    </row>
    <row r="87" spans="1:16" s="46" customFormat="1" ht="20.100000000000001" customHeight="1" x14ac:dyDescent="0.25">
      <c r="A87" s="194"/>
      <c r="B87" s="78" t="s">
        <v>116</v>
      </c>
      <c r="C87" s="78"/>
      <c r="D87" s="78" t="s">
        <v>108</v>
      </c>
      <c r="E87" s="172"/>
      <c r="F87" s="172"/>
      <c r="G87" s="172"/>
      <c r="H87" s="173"/>
      <c r="I87" s="34"/>
    </row>
    <row r="88" spans="1:16" s="34" customFormat="1" ht="15.75" customHeight="1" x14ac:dyDescent="0.25">
      <c r="A88" s="194"/>
      <c r="B88" s="78" t="s">
        <v>117</v>
      </c>
      <c r="C88" s="78"/>
      <c r="D88" s="78" t="s">
        <v>49</v>
      </c>
      <c r="E88" s="172"/>
      <c r="F88" s="172"/>
      <c r="G88" s="172"/>
      <c r="H88" s="173"/>
    </row>
    <row r="89" spans="1:16" s="90" customFormat="1" ht="20.100000000000001" customHeight="1" x14ac:dyDescent="0.25">
      <c r="A89" s="194"/>
      <c r="B89" s="78" t="s">
        <v>118</v>
      </c>
      <c r="C89" s="78"/>
      <c r="D89" s="78" t="s">
        <v>51</v>
      </c>
      <c r="E89" s="172"/>
      <c r="F89" s="172"/>
      <c r="G89" s="172"/>
      <c r="H89" s="173"/>
      <c r="I89" s="88"/>
      <c r="J89" s="89"/>
      <c r="K89" s="89"/>
      <c r="L89" s="89"/>
      <c r="M89" s="89"/>
      <c r="N89" s="89"/>
      <c r="O89" s="89"/>
      <c r="P89" s="89"/>
    </row>
    <row r="90" spans="1:16" s="90" customFormat="1" ht="20.100000000000001" customHeight="1" x14ac:dyDescent="0.25">
      <c r="A90" s="81" t="s">
        <v>52</v>
      </c>
      <c r="B90" s="82" t="s">
        <v>53</v>
      </c>
      <c r="C90" s="82"/>
      <c r="D90" s="83"/>
      <c r="E90" s="84"/>
      <c r="F90" s="84"/>
      <c r="G90" s="84"/>
      <c r="H90" s="85" t="s">
        <v>54</v>
      </c>
      <c r="I90" s="88"/>
      <c r="J90" s="89"/>
      <c r="K90" s="89"/>
      <c r="L90" s="89"/>
      <c r="M90" s="89"/>
      <c r="N90" s="89"/>
      <c r="O90" s="89"/>
      <c r="P90" s="89"/>
    </row>
    <row r="91" spans="1:16" s="90" customFormat="1" ht="31.5" customHeight="1" x14ac:dyDescent="0.25">
      <c r="A91" s="243" t="s">
        <v>87</v>
      </c>
      <c r="B91" s="244"/>
      <c r="C91" s="244"/>
      <c r="D91" s="244"/>
      <c r="E91" s="244"/>
      <c r="F91" s="244"/>
      <c r="G91" s="244"/>
      <c r="H91" s="245"/>
      <c r="I91" s="91"/>
      <c r="J91" s="89"/>
      <c r="K91" s="89"/>
      <c r="L91" s="89"/>
      <c r="M91" s="89"/>
      <c r="N91" s="89"/>
      <c r="O91" s="89"/>
      <c r="P91" s="89"/>
    </row>
    <row r="92" spans="1:16" s="34" customFormat="1" ht="20.100000000000001" customHeight="1" x14ac:dyDescent="0.25">
      <c r="A92" s="80"/>
      <c r="B92" s="118" t="s">
        <v>61</v>
      </c>
      <c r="C92" s="118"/>
      <c r="D92" s="119" t="s">
        <v>83</v>
      </c>
      <c r="E92" s="120"/>
      <c r="F92" s="120"/>
      <c r="G92" s="120"/>
      <c r="H92" s="121"/>
      <c r="I92" s="87"/>
      <c r="J92" s="89"/>
    </row>
    <row r="93" spans="1:16" s="34" customFormat="1" ht="20.100000000000001" customHeight="1" x14ac:dyDescent="0.25">
      <c r="A93" s="81" t="s">
        <v>62</v>
      </c>
      <c r="B93" s="82" t="s">
        <v>119</v>
      </c>
      <c r="C93" s="82"/>
      <c r="D93" s="83"/>
      <c r="E93" s="84"/>
      <c r="F93" s="84"/>
      <c r="G93" s="84"/>
      <c r="H93" s="85" t="s">
        <v>120</v>
      </c>
      <c r="I93" s="87"/>
      <c r="J93" s="89"/>
    </row>
    <row r="94" spans="1:16" s="34" customFormat="1" ht="27.75" customHeight="1" x14ac:dyDescent="0.25">
      <c r="A94" s="243" t="s">
        <v>121</v>
      </c>
      <c r="B94" s="244"/>
      <c r="C94" s="244"/>
      <c r="D94" s="244"/>
      <c r="E94" s="244"/>
      <c r="F94" s="244"/>
      <c r="G94" s="244"/>
      <c r="H94" s="245"/>
      <c r="I94" s="87"/>
      <c r="J94" s="89"/>
    </row>
    <row r="95" spans="1:16" s="34" customFormat="1" ht="20.100000000000001" customHeight="1" x14ac:dyDescent="0.25">
      <c r="A95" s="77" t="s">
        <v>55</v>
      </c>
      <c r="B95" s="34" t="s">
        <v>17</v>
      </c>
      <c r="C95" s="87"/>
      <c r="D95" s="246" t="s">
        <v>122</v>
      </c>
      <c r="E95" s="246"/>
      <c r="F95" s="246"/>
      <c r="G95" s="246"/>
      <c r="H95" s="247"/>
      <c r="I95" s="87"/>
      <c r="J95" s="89"/>
    </row>
    <row r="96" spans="1:16" s="34" customFormat="1" ht="20.100000000000001" customHeight="1" x14ac:dyDescent="0.25">
      <c r="A96" s="77" t="s">
        <v>56</v>
      </c>
      <c r="B96" s="42" t="s">
        <v>18</v>
      </c>
      <c r="C96" s="87"/>
      <c r="D96" s="248" t="s">
        <v>123</v>
      </c>
      <c r="E96" s="248"/>
      <c r="F96" s="248"/>
      <c r="G96" s="248"/>
      <c r="H96" s="249"/>
      <c r="I96" s="87"/>
      <c r="J96" s="89"/>
    </row>
    <row r="97" spans="1:10" s="34" customFormat="1" ht="20.100000000000001" customHeight="1" x14ac:dyDescent="0.25">
      <c r="A97" s="77" t="s">
        <v>57</v>
      </c>
      <c r="B97" s="42" t="s">
        <v>63</v>
      </c>
      <c r="C97" s="87"/>
      <c r="D97" s="246" t="s">
        <v>64</v>
      </c>
      <c r="E97" s="246"/>
      <c r="F97" s="246"/>
      <c r="G97" s="246"/>
      <c r="H97" s="247"/>
      <c r="I97" s="87"/>
      <c r="J97" s="89"/>
    </row>
    <row r="98" spans="1:10" s="34" customFormat="1" ht="20.100000000000001" customHeight="1" x14ac:dyDescent="0.25">
      <c r="A98" s="77" t="s">
        <v>58</v>
      </c>
      <c r="B98" s="34" t="s">
        <v>20</v>
      </c>
      <c r="C98" s="87"/>
      <c r="D98" s="246" t="s">
        <v>124</v>
      </c>
      <c r="E98" s="246"/>
      <c r="F98" s="246"/>
      <c r="G98" s="246"/>
      <c r="H98" s="247"/>
      <c r="I98" s="87"/>
      <c r="J98" s="89"/>
    </row>
    <row r="99" spans="1:10" s="34" customFormat="1" ht="20.100000000000001" customHeight="1" x14ac:dyDescent="0.25">
      <c r="A99" s="92" t="s">
        <v>59</v>
      </c>
      <c r="B99" s="42" t="s">
        <v>21</v>
      </c>
      <c r="C99" s="87"/>
      <c r="D99" s="79" t="s">
        <v>65</v>
      </c>
      <c r="E99" s="23"/>
      <c r="F99" s="23"/>
      <c r="G99" s="174"/>
      <c r="H99" s="131"/>
      <c r="I99" s="87"/>
      <c r="J99" s="89"/>
    </row>
    <row r="100" spans="1:10" s="34" customFormat="1" ht="20.100000000000001" customHeight="1" x14ac:dyDescent="0.25">
      <c r="A100" s="93" t="s">
        <v>60</v>
      </c>
      <c r="B100" s="86" t="s">
        <v>22</v>
      </c>
      <c r="C100" s="94"/>
      <c r="D100" s="95" t="s">
        <v>66</v>
      </c>
      <c r="E100" s="96"/>
      <c r="F100" s="97"/>
      <c r="G100" s="97"/>
      <c r="H100" s="98"/>
      <c r="I100" s="87"/>
      <c r="J100" s="89"/>
    </row>
    <row r="101" spans="1:10" s="34" customFormat="1" ht="20.100000000000001" customHeight="1" x14ac:dyDescent="0.25">
      <c r="A101" s="72" t="s">
        <v>67</v>
      </c>
      <c r="B101" s="74" t="s">
        <v>125</v>
      </c>
      <c r="C101" s="74"/>
      <c r="D101" s="99"/>
      <c r="E101" s="75"/>
      <c r="F101" s="75"/>
      <c r="G101" s="75"/>
      <c r="H101" s="85" t="s">
        <v>126</v>
      </c>
      <c r="I101" s="87"/>
      <c r="J101" s="89"/>
    </row>
    <row r="102" spans="1:10" s="34" customFormat="1" ht="20.100000000000001" customHeight="1" x14ac:dyDescent="0.25">
      <c r="A102" s="243" t="s">
        <v>127</v>
      </c>
      <c r="B102" s="244"/>
      <c r="C102" s="244"/>
      <c r="D102" s="244"/>
      <c r="E102" s="244"/>
      <c r="F102" s="244"/>
      <c r="G102" s="244"/>
      <c r="H102" s="245"/>
      <c r="I102" s="87"/>
      <c r="J102" s="89"/>
    </row>
    <row r="103" spans="1:10" s="34" customFormat="1" ht="20.100000000000001" customHeight="1" x14ac:dyDescent="0.25">
      <c r="A103" s="122"/>
      <c r="B103" s="118" t="s">
        <v>128</v>
      </c>
      <c r="C103" s="123"/>
      <c r="D103" s="250" t="s">
        <v>129</v>
      </c>
      <c r="E103" s="250"/>
      <c r="F103" s="250"/>
      <c r="G103" s="250"/>
      <c r="H103" s="251"/>
      <c r="I103" s="87"/>
      <c r="J103" s="89"/>
    </row>
    <row r="104" spans="1:10" s="70" customFormat="1" ht="23.25" customHeight="1" x14ac:dyDescent="0.3">
      <c r="A104" s="60" t="s">
        <v>88</v>
      </c>
      <c r="D104" s="100"/>
      <c r="E104" s="175"/>
      <c r="F104" s="175"/>
      <c r="G104" s="175"/>
      <c r="H104" s="175"/>
    </row>
    <row r="105" spans="1:10" s="23" customFormat="1" ht="20.100000000000001" customHeight="1" x14ac:dyDescent="0.25">
      <c r="A105" s="162"/>
      <c r="B105" s="175" t="s">
        <v>68</v>
      </c>
      <c r="C105" s="175"/>
      <c r="D105" s="100"/>
      <c r="E105" s="175"/>
      <c r="F105" s="175"/>
      <c r="G105" s="175"/>
      <c r="H105" s="175"/>
    </row>
    <row r="106" spans="1:10" s="23" customFormat="1" ht="8.25" customHeight="1" x14ac:dyDescent="0.25">
      <c r="A106" s="101"/>
      <c r="B106" s="175"/>
      <c r="C106" s="175"/>
      <c r="D106" s="100"/>
      <c r="E106" s="175"/>
      <c r="F106" s="175"/>
      <c r="G106" s="175"/>
      <c r="H106" s="175"/>
    </row>
    <row r="107" spans="1:10" s="23" customFormat="1" ht="20.100000000000001" customHeight="1" x14ac:dyDescent="0.25">
      <c r="A107" s="162"/>
      <c r="B107" s="175" t="s">
        <v>69</v>
      </c>
      <c r="C107" s="175"/>
      <c r="D107" s="100"/>
      <c r="E107" s="175"/>
      <c r="F107" s="175"/>
      <c r="G107" s="175"/>
      <c r="H107" s="175"/>
    </row>
    <row r="108" spans="1:10" s="71" customFormat="1" ht="20.100000000000001" customHeight="1" x14ac:dyDescent="0.25">
      <c r="A108" s="65"/>
      <c r="B108" s="175"/>
      <c r="C108" s="175"/>
      <c r="D108" s="59"/>
      <c r="E108" s="175"/>
      <c r="F108" s="175"/>
      <c r="G108" s="175"/>
      <c r="H108" s="175"/>
      <c r="I108" s="70"/>
    </row>
    <row r="109" spans="1:10" x14ac:dyDescent="0.25">
      <c r="A109" s="162"/>
      <c r="B109" s="175" t="s">
        <v>89</v>
      </c>
    </row>
    <row r="111" spans="1:10" x14ac:dyDescent="0.25">
      <c r="A111" s="162"/>
      <c r="B111" s="175" t="s">
        <v>130</v>
      </c>
    </row>
    <row r="112" spans="1:10" s="71" customFormat="1" ht="20.100000000000001" customHeight="1" x14ac:dyDescent="0.25">
      <c r="A112" s="65"/>
      <c r="B112" s="58"/>
      <c r="C112" s="58"/>
      <c r="D112" s="59"/>
      <c r="E112" s="58"/>
      <c r="F112" s="58"/>
      <c r="G112" s="58"/>
      <c r="H112" s="58"/>
      <c r="I112" s="70"/>
    </row>
    <row r="113" spans="1:10" s="71" customFormat="1" ht="20.100000000000001" customHeight="1" x14ac:dyDescent="0.25">
      <c r="A113" s="65"/>
      <c r="B113" s="58"/>
      <c r="C113" s="58"/>
      <c r="D113" s="59"/>
      <c r="E113" s="58"/>
      <c r="F113" s="58"/>
      <c r="G113" s="58"/>
      <c r="H113" s="58"/>
      <c r="I113" s="70"/>
    </row>
    <row r="114" spans="1:10" s="106" customFormat="1" ht="20.100000000000001" customHeight="1" x14ac:dyDescent="0.3">
      <c r="A114" s="102"/>
      <c r="B114" s="60" t="s">
        <v>70</v>
      </c>
      <c r="C114" s="60"/>
      <c r="D114" s="59"/>
      <c r="E114" s="103"/>
      <c r="F114" s="65"/>
      <c r="G114" s="104"/>
      <c r="H114" s="105"/>
    </row>
    <row r="115" spans="1:10" s="106" customFormat="1" ht="20.25" customHeight="1" thickBot="1" x14ac:dyDescent="0.35">
      <c r="A115" s="102"/>
      <c r="B115" s="60"/>
      <c r="C115" s="60"/>
      <c r="D115" s="59"/>
      <c r="E115" s="103"/>
      <c r="F115" s="65"/>
      <c r="G115" s="104"/>
      <c r="H115" s="105"/>
    </row>
    <row r="116" spans="1:10" s="23" customFormat="1" ht="20.100000000000001" customHeight="1" x14ac:dyDescent="0.25">
      <c r="A116" s="19">
        <v>1</v>
      </c>
      <c r="B116" s="107" t="s">
        <v>71</v>
      </c>
      <c r="C116" s="240"/>
      <c r="D116" s="241"/>
      <c r="E116" s="242"/>
      <c r="F116" s="225" t="s">
        <v>72</v>
      </c>
      <c r="G116" s="226"/>
      <c r="H116" s="227"/>
      <c r="I116" s="19"/>
    </row>
    <row r="117" spans="1:10" s="23" customFormat="1" ht="20.100000000000001" customHeight="1" x14ac:dyDescent="0.25">
      <c r="A117" s="19"/>
      <c r="B117" s="108" t="s">
        <v>73</v>
      </c>
      <c r="C117" s="228"/>
      <c r="D117" s="229"/>
      <c r="E117" s="230"/>
      <c r="F117" s="231"/>
      <c r="G117" s="232"/>
      <c r="H117" s="233"/>
      <c r="I117" s="19"/>
    </row>
    <row r="118" spans="1:10" s="23" customFormat="1" ht="20.100000000000001" customHeight="1" x14ac:dyDescent="0.25">
      <c r="A118" s="19"/>
      <c r="B118" s="109" t="s">
        <v>74</v>
      </c>
      <c r="C118" s="200"/>
      <c r="D118" s="201"/>
      <c r="E118" s="202"/>
      <c r="F118" s="234"/>
      <c r="G118" s="235"/>
      <c r="H118" s="236"/>
      <c r="I118" s="19"/>
    </row>
    <row r="119" spans="1:10" s="110" customFormat="1" ht="20.100000000000001" customHeight="1" x14ac:dyDescent="0.25">
      <c r="A119" s="20"/>
      <c r="B119" s="109" t="s">
        <v>75</v>
      </c>
      <c r="C119" s="200"/>
      <c r="D119" s="201"/>
      <c r="E119" s="202"/>
      <c r="F119" s="234"/>
      <c r="G119" s="235"/>
      <c r="H119" s="236"/>
    </row>
    <row r="120" spans="1:10" s="3" customFormat="1" ht="20.100000000000001" customHeight="1" x14ac:dyDescent="0.25">
      <c r="A120" s="20"/>
      <c r="B120" s="109" t="s">
        <v>76</v>
      </c>
      <c r="C120" s="200"/>
      <c r="D120" s="201"/>
      <c r="E120" s="215"/>
      <c r="F120" s="237"/>
      <c r="G120" s="238"/>
      <c r="H120" s="239"/>
    </row>
    <row r="121" spans="1:10" s="23" customFormat="1" ht="20.100000000000001" customHeight="1" x14ac:dyDescent="0.25">
      <c r="A121" s="20" t="s">
        <v>55</v>
      </c>
      <c r="B121" s="111" t="s">
        <v>77</v>
      </c>
      <c r="C121" s="200"/>
      <c r="D121" s="201"/>
      <c r="E121" s="202"/>
      <c r="F121" s="203" t="s">
        <v>78</v>
      </c>
      <c r="G121" s="204"/>
      <c r="H121" s="205"/>
      <c r="I121" s="112"/>
      <c r="J121" s="113"/>
    </row>
    <row r="122" spans="1:10" s="23" customFormat="1" ht="20.100000000000001" customHeight="1" x14ac:dyDescent="0.25">
      <c r="A122" s="20" t="s">
        <v>56</v>
      </c>
      <c r="B122" s="109" t="s">
        <v>79</v>
      </c>
      <c r="C122" s="163"/>
      <c r="D122" s="164"/>
      <c r="E122" s="165"/>
      <c r="F122" s="206"/>
      <c r="G122" s="207"/>
      <c r="H122" s="208"/>
      <c r="I122" s="112"/>
      <c r="J122" s="113"/>
    </row>
    <row r="123" spans="1:10" s="23" customFormat="1" ht="20.100000000000001" customHeight="1" x14ac:dyDescent="0.25">
      <c r="A123" s="20" t="s">
        <v>57</v>
      </c>
      <c r="B123" s="109" t="s">
        <v>80</v>
      </c>
      <c r="C123" s="200"/>
      <c r="D123" s="201"/>
      <c r="E123" s="215"/>
      <c r="F123" s="209"/>
      <c r="G123" s="210"/>
      <c r="H123" s="211"/>
      <c r="I123" s="112"/>
      <c r="J123" s="113"/>
    </row>
    <row r="124" spans="1:10" s="23" customFormat="1" ht="20.100000000000001" customHeight="1" x14ac:dyDescent="0.25">
      <c r="A124" s="20" t="s">
        <v>58</v>
      </c>
      <c r="B124" s="109" t="s">
        <v>81</v>
      </c>
      <c r="C124" s="200"/>
      <c r="D124" s="201"/>
      <c r="E124" s="202"/>
      <c r="F124" s="209"/>
      <c r="G124" s="210"/>
      <c r="H124" s="211"/>
      <c r="I124" s="19"/>
      <c r="J124" s="114"/>
    </row>
    <row r="125" spans="1:10" s="23" customFormat="1" ht="20.100000000000001" customHeight="1" x14ac:dyDescent="0.25">
      <c r="A125" s="20" t="s">
        <v>59</v>
      </c>
      <c r="B125" s="109" t="s">
        <v>21</v>
      </c>
      <c r="C125" s="216"/>
      <c r="D125" s="217"/>
      <c r="E125" s="218"/>
      <c r="F125" s="209"/>
      <c r="G125" s="210"/>
      <c r="H125" s="211"/>
    </row>
    <row r="126" spans="1:10" s="110" customFormat="1" ht="20.100000000000001" customHeight="1" thickBot="1" x14ac:dyDescent="0.3">
      <c r="A126" s="20" t="s">
        <v>60</v>
      </c>
      <c r="B126" s="115" t="s">
        <v>82</v>
      </c>
      <c r="C126" s="219"/>
      <c r="D126" s="220"/>
      <c r="E126" s="221"/>
      <c r="F126" s="212"/>
      <c r="G126" s="213"/>
      <c r="H126" s="214"/>
    </row>
    <row r="127" spans="1:10" s="110" customFormat="1" ht="20.100000000000001" customHeight="1" x14ac:dyDescent="0.25">
      <c r="A127" s="20"/>
      <c r="B127" s="42"/>
      <c r="C127" s="116"/>
      <c r="D127" s="116"/>
      <c r="E127" s="116"/>
      <c r="F127" s="117"/>
      <c r="G127" s="117"/>
      <c r="H127" s="117"/>
    </row>
    <row r="128" spans="1:10" s="106" customFormat="1" ht="20.25" customHeight="1" thickBot="1" x14ac:dyDescent="0.35">
      <c r="A128" s="102"/>
      <c r="B128" s="60"/>
      <c r="C128" s="60"/>
      <c r="D128" s="59"/>
      <c r="E128" s="103"/>
      <c r="F128" s="65"/>
      <c r="G128" s="104"/>
      <c r="H128" s="105"/>
    </row>
    <row r="129" spans="1:10" s="23" customFormat="1" ht="20.100000000000001" customHeight="1" x14ac:dyDescent="0.25">
      <c r="A129" s="19">
        <v>2</v>
      </c>
      <c r="B129" s="107" t="s">
        <v>71</v>
      </c>
      <c r="C129" s="240"/>
      <c r="D129" s="241"/>
      <c r="E129" s="242"/>
      <c r="F129" s="225" t="s">
        <v>72</v>
      </c>
      <c r="G129" s="226"/>
      <c r="H129" s="227"/>
      <c r="I129" s="19"/>
    </row>
    <row r="130" spans="1:10" s="23" customFormat="1" ht="20.100000000000001" customHeight="1" x14ac:dyDescent="0.25">
      <c r="A130" s="19"/>
      <c r="B130" s="108" t="s">
        <v>73</v>
      </c>
      <c r="C130" s="228"/>
      <c r="D130" s="229"/>
      <c r="E130" s="230"/>
      <c r="F130" s="231"/>
      <c r="G130" s="232"/>
      <c r="H130" s="233"/>
      <c r="I130" s="19"/>
    </row>
    <row r="131" spans="1:10" s="23" customFormat="1" ht="20.100000000000001" customHeight="1" x14ac:dyDescent="0.25">
      <c r="A131" s="19"/>
      <c r="B131" s="109" t="s">
        <v>74</v>
      </c>
      <c r="C131" s="200"/>
      <c r="D131" s="201"/>
      <c r="E131" s="202"/>
      <c r="F131" s="234"/>
      <c r="G131" s="235"/>
      <c r="H131" s="236"/>
      <c r="I131" s="19"/>
    </row>
    <row r="132" spans="1:10" s="110" customFormat="1" ht="20.100000000000001" customHeight="1" x14ac:dyDescent="0.25">
      <c r="A132" s="20"/>
      <c r="B132" s="109" t="s">
        <v>75</v>
      </c>
      <c r="C132" s="200"/>
      <c r="D132" s="201"/>
      <c r="E132" s="202"/>
      <c r="F132" s="234"/>
      <c r="G132" s="235"/>
      <c r="H132" s="236"/>
    </row>
    <row r="133" spans="1:10" s="3" customFormat="1" ht="20.100000000000001" customHeight="1" x14ac:dyDescent="0.25">
      <c r="A133" s="20"/>
      <c r="B133" s="109" t="s">
        <v>76</v>
      </c>
      <c r="C133" s="200"/>
      <c r="D133" s="201"/>
      <c r="E133" s="215"/>
      <c r="F133" s="237"/>
      <c r="G133" s="238"/>
      <c r="H133" s="239"/>
    </row>
    <row r="134" spans="1:10" s="23" customFormat="1" ht="20.100000000000001" customHeight="1" x14ac:dyDescent="0.25">
      <c r="A134" s="20" t="s">
        <v>55</v>
      </c>
      <c r="B134" s="111" t="s">
        <v>77</v>
      </c>
      <c r="C134" s="200"/>
      <c r="D134" s="201"/>
      <c r="E134" s="202"/>
      <c r="F134" s="203" t="s">
        <v>78</v>
      </c>
      <c r="G134" s="204"/>
      <c r="H134" s="205"/>
      <c r="I134" s="112"/>
      <c r="J134" s="113"/>
    </row>
    <row r="135" spans="1:10" s="23" customFormat="1" ht="20.100000000000001" customHeight="1" x14ac:dyDescent="0.25">
      <c r="A135" s="20" t="s">
        <v>56</v>
      </c>
      <c r="B135" s="109" t="s">
        <v>79</v>
      </c>
      <c r="C135" s="163"/>
      <c r="D135" s="164"/>
      <c r="E135" s="165"/>
      <c r="F135" s="206"/>
      <c r="G135" s="207"/>
      <c r="H135" s="208"/>
      <c r="I135" s="112"/>
      <c r="J135" s="113"/>
    </row>
    <row r="136" spans="1:10" s="23" customFormat="1" ht="20.100000000000001" customHeight="1" x14ac:dyDescent="0.25">
      <c r="A136" s="20" t="s">
        <v>57</v>
      </c>
      <c r="B136" s="109" t="s">
        <v>80</v>
      </c>
      <c r="C136" s="200"/>
      <c r="D136" s="201"/>
      <c r="E136" s="215"/>
      <c r="F136" s="209"/>
      <c r="G136" s="210"/>
      <c r="H136" s="211"/>
      <c r="I136" s="19"/>
      <c r="J136" s="114"/>
    </row>
    <row r="137" spans="1:10" s="23" customFormat="1" ht="20.100000000000001" customHeight="1" x14ac:dyDescent="0.25">
      <c r="A137" s="20" t="s">
        <v>58</v>
      </c>
      <c r="B137" s="109" t="s">
        <v>81</v>
      </c>
      <c r="C137" s="200"/>
      <c r="D137" s="201"/>
      <c r="E137" s="202"/>
      <c r="F137" s="209"/>
      <c r="G137" s="210"/>
      <c r="H137" s="211"/>
    </row>
    <row r="138" spans="1:10" s="110" customFormat="1" ht="20.100000000000001" customHeight="1" x14ac:dyDescent="0.25">
      <c r="A138" s="20" t="s">
        <v>59</v>
      </c>
      <c r="B138" s="109" t="s">
        <v>21</v>
      </c>
      <c r="C138" s="216"/>
      <c r="D138" s="217"/>
      <c r="E138" s="218"/>
      <c r="F138" s="209"/>
      <c r="G138" s="210"/>
      <c r="H138" s="211"/>
    </row>
    <row r="139" spans="1:10" s="110" customFormat="1" ht="20.100000000000001" customHeight="1" thickBot="1" x14ac:dyDescent="0.3">
      <c r="A139" s="20" t="s">
        <v>60</v>
      </c>
      <c r="B139" s="115" t="s">
        <v>82</v>
      </c>
      <c r="C139" s="219"/>
      <c r="D139" s="220"/>
      <c r="E139" s="221"/>
      <c r="F139" s="212"/>
      <c r="G139" s="213"/>
      <c r="H139" s="214"/>
    </row>
    <row r="140" spans="1:10" s="106" customFormat="1" ht="20.25" customHeight="1" thickBot="1" x14ac:dyDescent="0.35">
      <c r="A140" s="102"/>
      <c r="B140" s="60"/>
      <c r="C140" s="60"/>
      <c r="D140" s="59"/>
      <c r="E140" s="103"/>
      <c r="F140" s="65"/>
      <c r="G140" s="104"/>
      <c r="H140" s="105"/>
    </row>
    <row r="141" spans="1:10" s="23" customFormat="1" ht="20.100000000000001" customHeight="1" x14ac:dyDescent="0.25">
      <c r="A141" s="19">
        <v>3</v>
      </c>
      <c r="B141" s="107" t="s">
        <v>71</v>
      </c>
      <c r="C141" s="222"/>
      <c r="D141" s="223"/>
      <c r="E141" s="224"/>
      <c r="F141" s="225" t="s">
        <v>72</v>
      </c>
      <c r="G141" s="226"/>
      <c r="H141" s="227"/>
      <c r="I141" s="19"/>
    </row>
    <row r="142" spans="1:10" s="23" customFormat="1" ht="20.100000000000001" customHeight="1" x14ac:dyDescent="0.25">
      <c r="A142" s="19"/>
      <c r="B142" s="108" t="s">
        <v>73</v>
      </c>
      <c r="C142" s="228"/>
      <c r="D142" s="229"/>
      <c r="E142" s="230"/>
      <c r="F142" s="231"/>
      <c r="G142" s="232"/>
      <c r="H142" s="233"/>
      <c r="I142" s="19"/>
    </row>
    <row r="143" spans="1:10" s="23" customFormat="1" ht="20.100000000000001" customHeight="1" x14ac:dyDescent="0.25">
      <c r="A143" s="19"/>
      <c r="B143" s="109" t="s">
        <v>74</v>
      </c>
      <c r="C143" s="200"/>
      <c r="D143" s="201"/>
      <c r="E143" s="202"/>
      <c r="F143" s="234"/>
      <c r="G143" s="235"/>
      <c r="H143" s="236"/>
      <c r="I143" s="19"/>
    </row>
    <row r="144" spans="1:10" s="110" customFormat="1" ht="20.100000000000001" customHeight="1" x14ac:dyDescent="0.25">
      <c r="A144" s="20"/>
      <c r="B144" s="109" t="s">
        <v>75</v>
      </c>
      <c r="C144" s="200"/>
      <c r="D144" s="201"/>
      <c r="E144" s="202"/>
      <c r="F144" s="234"/>
      <c r="G144" s="235"/>
      <c r="H144" s="236"/>
    </row>
    <row r="145" spans="1:10" s="3" customFormat="1" ht="20.100000000000001" customHeight="1" x14ac:dyDescent="0.25">
      <c r="A145" s="20"/>
      <c r="B145" s="109" t="s">
        <v>76</v>
      </c>
      <c r="C145" s="200"/>
      <c r="D145" s="201"/>
      <c r="E145" s="215"/>
      <c r="F145" s="237"/>
      <c r="G145" s="238"/>
      <c r="H145" s="239"/>
    </row>
    <row r="146" spans="1:10" s="23" customFormat="1" ht="20.100000000000001" customHeight="1" x14ac:dyDescent="0.25">
      <c r="A146" s="20" t="s">
        <v>55</v>
      </c>
      <c r="B146" s="111" t="s">
        <v>77</v>
      </c>
      <c r="C146" s="200"/>
      <c r="D146" s="201"/>
      <c r="E146" s="202"/>
      <c r="F146" s="203" t="s">
        <v>78</v>
      </c>
      <c r="G146" s="204"/>
      <c r="H146" s="205"/>
      <c r="I146" s="112"/>
      <c r="J146" s="113"/>
    </row>
    <row r="147" spans="1:10" s="23" customFormat="1" ht="20.100000000000001" customHeight="1" x14ac:dyDescent="0.25">
      <c r="A147" s="20" t="s">
        <v>56</v>
      </c>
      <c r="B147" s="109" t="s">
        <v>79</v>
      </c>
      <c r="C147" s="163"/>
      <c r="D147" s="164"/>
      <c r="E147" s="165"/>
      <c r="F147" s="206"/>
      <c r="G147" s="207"/>
      <c r="H147" s="208"/>
      <c r="I147" s="112"/>
      <c r="J147" s="113"/>
    </row>
    <row r="148" spans="1:10" s="23" customFormat="1" ht="20.100000000000001" customHeight="1" x14ac:dyDescent="0.25">
      <c r="A148" s="20" t="s">
        <v>57</v>
      </c>
      <c r="B148" s="109" t="s">
        <v>80</v>
      </c>
      <c r="C148" s="200"/>
      <c r="D148" s="201"/>
      <c r="E148" s="215"/>
      <c r="F148" s="209"/>
      <c r="G148" s="210"/>
      <c r="H148" s="211"/>
      <c r="I148" s="19"/>
      <c r="J148" s="114"/>
    </row>
    <row r="149" spans="1:10" s="23" customFormat="1" ht="20.100000000000001" customHeight="1" x14ac:dyDescent="0.25">
      <c r="A149" s="20" t="s">
        <v>58</v>
      </c>
      <c r="B149" s="109" t="s">
        <v>81</v>
      </c>
      <c r="C149" s="200"/>
      <c r="D149" s="201"/>
      <c r="E149" s="202"/>
      <c r="F149" s="209"/>
      <c r="G149" s="210"/>
      <c r="H149" s="211"/>
    </row>
    <row r="150" spans="1:10" s="110" customFormat="1" ht="20.100000000000001" customHeight="1" x14ac:dyDescent="0.25">
      <c r="A150" s="20" t="s">
        <v>59</v>
      </c>
      <c r="B150" s="109" t="s">
        <v>21</v>
      </c>
      <c r="C150" s="216"/>
      <c r="D150" s="217"/>
      <c r="E150" s="218"/>
      <c r="F150" s="209"/>
      <c r="G150" s="210"/>
      <c r="H150" s="211"/>
    </row>
    <row r="151" spans="1:10" s="110" customFormat="1" ht="20.100000000000001" customHeight="1" thickBot="1" x14ac:dyDescent="0.3">
      <c r="A151" s="20" t="s">
        <v>60</v>
      </c>
      <c r="B151" s="115" t="s">
        <v>82</v>
      </c>
      <c r="C151" s="219"/>
      <c r="D151" s="220"/>
      <c r="E151" s="221"/>
      <c r="F151" s="212"/>
      <c r="G151" s="213"/>
      <c r="H151" s="214"/>
    </row>
    <row r="152" spans="1:10" s="106" customFormat="1" ht="20.25" customHeight="1" thickBot="1" x14ac:dyDescent="0.35">
      <c r="A152" s="102"/>
      <c r="B152" s="60"/>
      <c r="C152" s="60"/>
      <c r="D152" s="59"/>
      <c r="E152" s="103"/>
      <c r="F152" s="65"/>
      <c r="G152" s="104"/>
      <c r="H152" s="105"/>
    </row>
    <row r="153" spans="1:10" s="23" customFormat="1" ht="20.100000000000001" customHeight="1" x14ac:dyDescent="0.25">
      <c r="A153" s="19">
        <v>4</v>
      </c>
      <c r="B153" s="107" t="s">
        <v>71</v>
      </c>
      <c r="C153" s="222"/>
      <c r="D153" s="223"/>
      <c r="E153" s="224"/>
      <c r="F153" s="225" t="s">
        <v>72</v>
      </c>
      <c r="G153" s="226"/>
      <c r="H153" s="227"/>
      <c r="I153" s="19"/>
    </row>
    <row r="154" spans="1:10" s="23" customFormat="1" ht="20.100000000000001" customHeight="1" x14ac:dyDescent="0.25">
      <c r="A154" s="19"/>
      <c r="B154" s="108" t="s">
        <v>73</v>
      </c>
      <c r="C154" s="228"/>
      <c r="D154" s="229"/>
      <c r="E154" s="230"/>
      <c r="F154" s="231"/>
      <c r="G154" s="232"/>
      <c r="H154" s="233"/>
      <c r="I154" s="19"/>
    </row>
    <row r="155" spans="1:10" s="23" customFormat="1" ht="20.100000000000001" customHeight="1" x14ac:dyDescent="0.25">
      <c r="A155" s="19"/>
      <c r="B155" s="109" t="s">
        <v>74</v>
      </c>
      <c r="C155" s="200"/>
      <c r="D155" s="201"/>
      <c r="E155" s="202"/>
      <c r="F155" s="234"/>
      <c r="G155" s="235"/>
      <c r="H155" s="236"/>
      <c r="I155" s="19"/>
    </row>
    <row r="156" spans="1:10" s="110" customFormat="1" ht="20.100000000000001" customHeight="1" x14ac:dyDescent="0.25">
      <c r="A156" s="20"/>
      <c r="B156" s="109" t="s">
        <v>75</v>
      </c>
      <c r="C156" s="200"/>
      <c r="D156" s="201"/>
      <c r="E156" s="202"/>
      <c r="F156" s="234"/>
      <c r="G156" s="235"/>
      <c r="H156" s="236"/>
    </row>
    <row r="157" spans="1:10" s="3" customFormat="1" ht="20.100000000000001" customHeight="1" x14ac:dyDescent="0.25">
      <c r="A157" s="20"/>
      <c r="B157" s="109" t="s">
        <v>76</v>
      </c>
      <c r="C157" s="200"/>
      <c r="D157" s="201"/>
      <c r="E157" s="215"/>
      <c r="F157" s="237"/>
      <c r="G157" s="238"/>
      <c r="H157" s="239"/>
    </row>
    <row r="158" spans="1:10" s="23" customFormat="1" ht="20.100000000000001" customHeight="1" x14ac:dyDescent="0.25">
      <c r="A158" s="20" t="s">
        <v>55</v>
      </c>
      <c r="B158" s="111" t="s">
        <v>77</v>
      </c>
      <c r="C158" s="200"/>
      <c r="D158" s="201"/>
      <c r="E158" s="202"/>
      <c r="F158" s="203" t="s">
        <v>78</v>
      </c>
      <c r="G158" s="204"/>
      <c r="H158" s="205"/>
      <c r="I158" s="112"/>
      <c r="J158" s="113"/>
    </row>
    <row r="159" spans="1:10" s="23" customFormat="1" ht="20.100000000000001" customHeight="1" x14ac:dyDescent="0.25">
      <c r="A159" s="20" t="s">
        <v>56</v>
      </c>
      <c r="B159" s="109" t="s">
        <v>79</v>
      </c>
      <c r="C159" s="163"/>
      <c r="D159" s="164"/>
      <c r="E159" s="165"/>
      <c r="F159" s="206"/>
      <c r="G159" s="207"/>
      <c r="H159" s="208"/>
      <c r="I159" s="112"/>
      <c r="J159" s="113"/>
    </row>
    <row r="160" spans="1:10" s="23" customFormat="1" ht="20.100000000000001" customHeight="1" x14ac:dyDescent="0.25">
      <c r="A160" s="20" t="s">
        <v>57</v>
      </c>
      <c r="B160" s="109" t="s">
        <v>80</v>
      </c>
      <c r="C160" s="200"/>
      <c r="D160" s="201"/>
      <c r="E160" s="215"/>
      <c r="F160" s="209"/>
      <c r="G160" s="210"/>
      <c r="H160" s="211"/>
      <c r="I160" s="19"/>
      <c r="J160" s="114"/>
    </row>
    <row r="161" spans="1:10" s="23" customFormat="1" ht="20.100000000000001" customHeight="1" x14ac:dyDescent="0.25">
      <c r="A161" s="20" t="s">
        <v>58</v>
      </c>
      <c r="B161" s="109" t="s">
        <v>81</v>
      </c>
      <c r="C161" s="200"/>
      <c r="D161" s="201"/>
      <c r="E161" s="202"/>
      <c r="F161" s="209"/>
      <c r="G161" s="210"/>
      <c r="H161" s="211"/>
    </row>
    <row r="162" spans="1:10" s="110" customFormat="1" ht="20.100000000000001" customHeight="1" x14ac:dyDescent="0.25">
      <c r="A162" s="20" t="s">
        <v>59</v>
      </c>
      <c r="B162" s="109" t="s">
        <v>21</v>
      </c>
      <c r="C162" s="216"/>
      <c r="D162" s="217"/>
      <c r="E162" s="218"/>
      <c r="F162" s="209"/>
      <c r="G162" s="210"/>
      <c r="H162" s="211"/>
    </row>
    <row r="163" spans="1:10" s="110" customFormat="1" ht="20.100000000000001" customHeight="1" thickBot="1" x14ac:dyDescent="0.3">
      <c r="A163" s="20" t="s">
        <v>60</v>
      </c>
      <c r="B163" s="115" t="s">
        <v>82</v>
      </c>
      <c r="C163" s="219"/>
      <c r="D163" s="220"/>
      <c r="E163" s="221"/>
      <c r="F163" s="212"/>
      <c r="G163" s="213"/>
      <c r="H163" s="214"/>
    </row>
    <row r="164" spans="1:10" s="106" customFormat="1" ht="20.25" customHeight="1" thickBot="1" x14ac:dyDescent="0.35">
      <c r="A164" s="102"/>
      <c r="B164" s="60"/>
      <c r="C164" s="60"/>
      <c r="D164" s="59"/>
      <c r="E164" s="103"/>
      <c r="F164" s="65"/>
      <c r="G164" s="104"/>
      <c r="H164" s="105"/>
    </row>
    <row r="165" spans="1:10" s="23" customFormat="1" ht="20.100000000000001" customHeight="1" x14ac:dyDescent="0.25">
      <c r="A165" s="19">
        <v>5</v>
      </c>
      <c r="B165" s="107" t="s">
        <v>71</v>
      </c>
      <c r="C165" s="222"/>
      <c r="D165" s="223"/>
      <c r="E165" s="224"/>
      <c r="F165" s="225" t="s">
        <v>72</v>
      </c>
      <c r="G165" s="226"/>
      <c r="H165" s="227"/>
      <c r="I165" s="19"/>
    </row>
    <row r="166" spans="1:10" s="23" customFormat="1" ht="20.100000000000001" customHeight="1" x14ac:dyDescent="0.25">
      <c r="A166" s="19"/>
      <c r="B166" s="108" t="s">
        <v>73</v>
      </c>
      <c r="C166" s="228"/>
      <c r="D166" s="229"/>
      <c r="E166" s="230"/>
      <c r="F166" s="231"/>
      <c r="G166" s="232"/>
      <c r="H166" s="233"/>
      <c r="I166" s="19"/>
    </row>
    <row r="167" spans="1:10" s="23" customFormat="1" ht="20.100000000000001" customHeight="1" x14ac:dyDescent="0.25">
      <c r="A167" s="19"/>
      <c r="B167" s="109" t="s">
        <v>74</v>
      </c>
      <c r="C167" s="200"/>
      <c r="D167" s="201"/>
      <c r="E167" s="202"/>
      <c r="F167" s="234"/>
      <c r="G167" s="235"/>
      <c r="H167" s="236"/>
      <c r="I167" s="19"/>
    </row>
    <row r="168" spans="1:10" s="110" customFormat="1" ht="20.100000000000001" customHeight="1" x14ac:dyDescent="0.25">
      <c r="A168" s="20"/>
      <c r="B168" s="109" t="s">
        <v>75</v>
      </c>
      <c r="C168" s="200"/>
      <c r="D168" s="201"/>
      <c r="E168" s="202"/>
      <c r="F168" s="234"/>
      <c r="G168" s="235"/>
      <c r="H168" s="236"/>
    </row>
    <row r="169" spans="1:10" s="3" customFormat="1" ht="20.100000000000001" customHeight="1" x14ac:dyDescent="0.25">
      <c r="A169" s="20"/>
      <c r="B169" s="109" t="s">
        <v>76</v>
      </c>
      <c r="C169" s="200"/>
      <c r="D169" s="201"/>
      <c r="E169" s="215"/>
      <c r="F169" s="237"/>
      <c r="G169" s="238"/>
      <c r="H169" s="239"/>
    </row>
    <row r="170" spans="1:10" s="23" customFormat="1" ht="20.100000000000001" customHeight="1" x14ac:dyDescent="0.25">
      <c r="A170" s="20" t="s">
        <v>55</v>
      </c>
      <c r="B170" s="111" t="s">
        <v>77</v>
      </c>
      <c r="C170" s="200"/>
      <c r="D170" s="201"/>
      <c r="E170" s="202"/>
      <c r="F170" s="203" t="s">
        <v>78</v>
      </c>
      <c r="G170" s="204"/>
      <c r="H170" s="205"/>
      <c r="I170" s="112"/>
      <c r="J170" s="113"/>
    </row>
    <row r="171" spans="1:10" s="23" customFormat="1" ht="20.100000000000001" customHeight="1" x14ac:dyDescent="0.25">
      <c r="A171" s="20" t="s">
        <v>56</v>
      </c>
      <c r="B171" s="109" t="s">
        <v>79</v>
      </c>
      <c r="C171" s="163"/>
      <c r="D171" s="164"/>
      <c r="E171" s="165"/>
      <c r="F171" s="206"/>
      <c r="G171" s="207"/>
      <c r="H171" s="208"/>
      <c r="I171" s="112"/>
      <c r="J171" s="113"/>
    </row>
    <row r="172" spans="1:10" s="23" customFormat="1" ht="20.100000000000001" customHeight="1" x14ac:dyDescent="0.25">
      <c r="A172" s="20" t="s">
        <v>57</v>
      </c>
      <c r="B172" s="109" t="s">
        <v>80</v>
      </c>
      <c r="C172" s="200"/>
      <c r="D172" s="201"/>
      <c r="E172" s="215"/>
      <c r="F172" s="209"/>
      <c r="G172" s="210"/>
      <c r="H172" s="211"/>
      <c r="I172" s="19"/>
      <c r="J172" s="114"/>
    </row>
    <row r="173" spans="1:10" s="23" customFormat="1" ht="20.100000000000001" customHeight="1" x14ac:dyDescent="0.25">
      <c r="A173" s="20" t="s">
        <v>58</v>
      </c>
      <c r="B173" s="109" t="s">
        <v>81</v>
      </c>
      <c r="C173" s="200"/>
      <c r="D173" s="201"/>
      <c r="E173" s="202"/>
      <c r="F173" s="209"/>
      <c r="G173" s="210"/>
      <c r="H173" s="211"/>
    </row>
    <row r="174" spans="1:10" s="110" customFormat="1" ht="20.100000000000001" customHeight="1" x14ac:dyDescent="0.25">
      <c r="A174" s="20" t="s">
        <v>59</v>
      </c>
      <c r="B174" s="109" t="s">
        <v>21</v>
      </c>
      <c r="C174" s="216"/>
      <c r="D174" s="217"/>
      <c r="E174" s="218"/>
      <c r="F174" s="209"/>
      <c r="G174" s="210"/>
      <c r="H174" s="211"/>
    </row>
    <row r="175" spans="1:10" s="42" customFormat="1" ht="20.100000000000001" customHeight="1" thickBot="1" x14ac:dyDescent="0.3">
      <c r="A175" s="20" t="s">
        <v>60</v>
      </c>
      <c r="B175" s="115" t="s">
        <v>82</v>
      </c>
      <c r="C175" s="219"/>
      <c r="D175" s="220"/>
      <c r="E175" s="221"/>
      <c r="F175" s="212"/>
      <c r="G175" s="213"/>
      <c r="H175" s="214"/>
    </row>
    <row r="176" spans="1:10" s="106" customFormat="1" ht="20.100000000000001" customHeight="1" x14ac:dyDescent="0.3">
      <c r="A176" s="102"/>
      <c r="B176" s="60" t="s">
        <v>70</v>
      </c>
      <c r="C176" s="60"/>
      <c r="D176" s="59"/>
      <c r="E176" s="103"/>
      <c r="F176" s="65"/>
      <c r="G176" s="104"/>
      <c r="H176" s="105"/>
    </row>
    <row r="177" spans="1:10" s="106" customFormat="1" ht="20.25" customHeight="1" thickBot="1" x14ac:dyDescent="0.35">
      <c r="A177" s="102"/>
      <c r="B177" s="60"/>
      <c r="C177" s="60"/>
      <c r="D177" s="59"/>
      <c r="E177" s="103"/>
      <c r="F177" s="65"/>
      <c r="G177" s="104"/>
      <c r="H177" s="105"/>
    </row>
    <row r="178" spans="1:10" s="23" customFormat="1" ht="20.100000000000001" customHeight="1" x14ac:dyDescent="0.25">
      <c r="A178" s="19">
        <v>6</v>
      </c>
      <c r="B178" s="107" t="s">
        <v>71</v>
      </c>
      <c r="C178" s="222"/>
      <c r="D178" s="223"/>
      <c r="E178" s="224"/>
      <c r="F178" s="225" t="s">
        <v>72</v>
      </c>
      <c r="G178" s="226"/>
      <c r="H178" s="227"/>
      <c r="I178" s="19"/>
    </row>
    <row r="179" spans="1:10" s="23" customFormat="1" ht="20.100000000000001" customHeight="1" x14ac:dyDescent="0.25">
      <c r="A179" s="19"/>
      <c r="B179" s="108" t="s">
        <v>73</v>
      </c>
      <c r="C179" s="228"/>
      <c r="D179" s="229"/>
      <c r="E179" s="230"/>
      <c r="F179" s="231"/>
      <c r="G179" s="232"/>
      <c r="H179" s="233"/>
      <c r="I179" s="19"/>
    </row>
    <row r="180" spans="1:10" s="23" customFormat="1" ht="20.100000000000001" customHeight="1" x14ac:dyDescent="0.25">
      <c r="A180" s="19"/>
      <c r="B180" s="109" t="s">
        <v>74</v>
      </c>
      <c r="C180" s="200"/>
      <c r="D180" s="201"/>
      <c r="E180" s="202"/>
      <c r="F180" s="234"/>
      <c r="G180" s="235"/>
      <c r="H180" s="236"/>
      <c r="I180" s="19"/>
    </row>
    <row r="181" spans="1:10" s="110" customFormat="1" ht="20.100000000000001" customHeight="1" x14ac:dyDescent="0.25">
      <c r="A181" s="20"/>
      <c r="B181" s="109" t="s">
        <v>75</v>
      </c>
      <c r="C181" s="200"/>
      <c r="D181" s="201"/>
      <c r="E181" s="202"/>
      <c r="F181" s="234"/>
      <c r="G181" s="235"/>
      <c r="H181" s="236"/>
    </row>
    <row r="182" spans="1:10" s="3" customFormat="1" ht="20.100000000000001" customHeight="1" x14ac:dyDescent="0.25">
      <c r="A182" s="20"/>
      <c r="B182" s="109" t="s">
        <v>76</v>
      </c>
      <c r="C182" s="200"/>
      <c r="D182" s="201"/>
      <c r="E182" s="215"/>
      <c r="F182" s="237"/>
      <c r="G182" s="238"/>
      <c r="H182" s="239"/>
    </row>
    <row r="183" spans="1:10" s="23" customFormat="1" ht="20.100000000000001" customHeight="1" x14ac:dyDescent="0.25">
      <c r="A183" s="20" t="s">
        <v>55</v>
      </c>
      <c r="B183" s="111" t="s">
        <v>77</v>
      </c>
      <c r="C183" s="200"/>
      <c r="D183" s="201"/>
      <c r="E183" s="202"/>
      <c r="F183" s="203" t="s">
        <v>78</v>
      </c>
      <c r="G183" s="204"/>
      <c r="H183" s="205"/>
      <c r="I183" s="112"/>
      <c r="J183" s="113"/>
    </row>
    <row r="184" spans="1:10" s="23" customFormat="1" ht="20.100000000000001" customHeight="1" x14ac:dyDescent="0.25">
      <c r="A184" s="20" t="s">
        <v>56</v>
      </c>
      <c r="B184" s="109" t="s">
        <v>79</v>
      </c>
      <c r="C184" s="163"/>
      <c r="D184" s="164"/>
      <c r="E184" s="165"/>
      <c r="F184" s="206"/>
      <c r="G184" s="207"/>
      <c r="H184" s="208"/>
      <c r="I184" s="112"/>
      <c r="J184" s="113"/>
    </row>
    <row r="185" spans="1:10" s="23" customFormat="1" ht="20.100000000000001" customHeight="1" x14ac:dyDescent="0.25">
      <c r="A185" s="20" t="s">
        <v>57</v>
      </c>
      <c r="B185" s="109" t="s">
        <v>80</v>
      </c>
      <c r="C185" s="200"/>
      <c r="D185" s="201"/>
      <c r="E185" s="215"/>
      <c r="F185" s="209"/>
      <c r="G185" s="210"/>
      <c r="H185" s="211"/>
      <c r="I185" s="19"/>
      <c r="J185" s="114"/>
    </row>
    <row r="186" spans="1:10" s="23" customFormat="1" ht="20.100000000000001" customHeight="1" x14ac:dyDescent="0.25">
      <c r="A186" s="20" t="s">
        <v>58</v>
      </c>
      <c r="B186" s="109" t="s">
        <v>81</v>
      </c>
      <c r="C186" s="200"/>
      <c r="D186" s="201"/>
      <c r="E186" s="202"/>
      <c r="F186" s="209"/>
      <c r="G186" s="210"/>
      <c r="H186" s="211"/>
    </row>
    <row r="187" spans="1:10" s="110" customFormat="1" ht="20.100000000000001" customHeight="1" x14ac:dyDescent="0.25">
      <c r="A187" s="20" t="s">
        <v>59</v>
      </c>
      <c r="B187" s="109" t="s">
        <v>21</v>
      </c>
      <c r="C187" s="216"/>
      <c r="D187" s="217"/>
      <c r="E187" s="218"/>
      <c r="F187" s="209"/>
      <c r="G187" s="210"/>
      <c r="H187" s="211"/>
    </row>
    <row r="188" spans="1:10" s="110" customFormat="1" ht="20.100000000000001" customHeight="1" thickBot="1" x14ac:dyDescent="0.3">
      <c r="A188" s="20" t="s">
        <v>60</v>
      </c>
      <c r="B188" s="115" t="s">
        <v>82</v>
      </c>
      <c r="C188" s="219"/>
      <c r="D188" s="220"/>
      <c r="E188" s="221"/>
      <c r="F188" s="212"/>
      <c r="G188" s="213"/>
      <c r="H188" s="214"/>
    </row>
    <row r="189" spans="1:10" s="106" customFormat="1" ht="20.25" customHeight="1" thickBot="1" x14ac:dyDescent="0.35">
      <c r="A189" s="102"/>
      <c r="B189" s="60"/>
      <c r="C189" s="60"/>
      <c r="D189" s="59"/>
      <c r="E189" s="103"/>
      <c r="F189" s="65"/>
      <c r="G189" s="104"/>
      <c r="H189" s="105"/>
    </row>
    <row r="190" spans="1:10" s="23" customFormat="1" ht="20.100000000000001" customHeight="1" x14ac:dyDescent="0.25">
      <c r="A190" s="19">
        <v>7</v>
      </c>
      <c r="B190" s="107" t="s">
        <v>71</v>
      </c>
      <c r="C190" s="222"/>
      <c r="D190" s="223"/>
      <c r="E190" s="224"/>
      <c r="F190" s="225" t="s">
        <v>72</v>
      </c>
      <c r="G190" s="226"/>
      <c r="H190" s="227"/>
      <c r="I190" s="19"/>
    </row>
    <row r="191" spans="1:10" s="23" customFormat="1" ht="20.100000000000001" customHeight="1" x14ac:dyDescent="0.25">
      <c r="A191" s="19"/>
      <c r="B191" s="108" t="s">
        <v>73</v>
      </c>
      <c r="C191" s="228"/>
      <c r="D191" s="229"/>
      <c r="E191" s="230"/>
      <c r="F191" s="231"/>
      <c r="G191" s="232"/>
      <c r="H191" s="233"/>
      <c r="I191" s="19"/>
    </row>
    <row r="192" spans="1:10" s="23" customFormat="1" ht="20.100000000000001" customHeight="1" x14ac:dyDescent="0.25">
      <c r="A192" s="19"/>
      <c r="B192" s="109" t="s">
        <v>74</v>
      </c>
      <c r="C192" s="200"/>
      <c r="D192" s="201"/>
      <c r="E192" s="202"/>
      <c r="F192" s="234"/>
      <c r="G192" s="235"/>
      <c r="H192" s="236"/>
      <c r="I192" s="19"/>
    </row>
    <row r="193" spans="1:10" s="110" customFormat="1" ht="20.100000000000001" customHeight="1" x14ac:dyDescent="0.25">
      <c r="A193" s="20"/>
      <c r="B193" s="109" t="s">
        <v>75</v>
      </c>
      <c r="C193" s="200"/>
      <c r="D193" s="201"/>
      <c r="E193" s="202"/>
      <c r="F193" s="234"/>
      <c r="G193" s="235"/>
      <c r="H193" s="236"/>
    </row>
    <row r="194" spans="1:10" s="3" customFormat="1" ht="20.100000000000001" customHeight="1" x14ac:dyDescent="0.25">
      <c r="A194" s="20"/>
      <c r="B194" s="109" t="s">
        <v>76</v>
      </c>
      <c r="C194" s="200"/>
      <c r="D194" s="201"/>
      <c r="E194" s="215"/>
      <c r="F194" s="237"/>
      <c r="G194" s="238"/>
      <c r="H194" s="239"/>
    </row>
    <row r="195" spans="1:10" s="23" customFormat="1" ht="20.100000000000001" customHeight="1" x14ac:dyDescent="0.25">
      <c r="A195" s="20" t="s">
        <v>55</v>
      </c>
      <c r="B195" s="111" t="s">
        <v>77</v>
      </c>
      <c r="C195" s="200"/>
      <c r="D195" s="201"/>
      <c r="E195" s="202"/>
      <c r="F195" s="203" t="s">
        <v>78</v>
      </c>
      <c r="G195" s="204"/>
      <c r="H195" s="205"/>
      <c r="I195" s="112"/>
      <c r="J195" s="113"/>
    </row>
    <row r="196" spans="1:10" s="23" customFormat="1" ht="20.100000000000001" customHeight="1" x14ac:dyDescent="0.25">
      <c r="A196" s="20" t="s">
        <v>56</v>
      </c>
      <c r="B196" s="109" t="s">
        <v>79</v>
      </c>
      <c r="C196" s="163"/>
      <c r="D196" s="164"/>
      <c r="E196" s="165"/>
      <c r="F196" s="206"/>
      <c r="G196" s="207"/>
      <c r="H196" s="208"/>
      <c r="I196" s="112"/>
      <c r="J196" s="113"/>
    </row>
    <row r="197" spans="1:10" s="23" customFormat="1" ht="20.100000000000001" customHeight="1" x14ac:dyDescent="0.25">
      <c r="A197" s="20" t="s">
        <v>57</v>
      </c>
      <c r="B197" s="109" t="s">
        <v>80</v>
      </c>
      <c r="C197" s="200"/>
      <c r="D197" s="201"/>
      <c r="E197" s="215"/>
      <c r="F197" s="209"/>
      <c r="G197" s="210"/>
      <c r="H197" s="211"/>
      <c r="I197" s="19"/>
      <c r="J197" s="114"/>
    </row>
    <row r="198" spans="1:10" s="23" customFormat="1" ht="20.100000000000001" customHeight="1" x14ac:dyDescent="0.25">
      <c r="A198" s="20" t="s">
        <v>58</v>
      </c>
      <c r="B198" s="109" t="s">
        <v>81</v>
      </c>
      <c r="C198" s="200"/>
      <c r="D198" s="201"/>
      <c r="E198" s="202"/>
      <c r="F198" s="209"/>
      <c r="G198" s="210"/>
      <c r="H198" s="211"/>
    </row>
    <row r="199" spans="1:10" s="110" customFormat="1" ht="20.100000000000001" customHeight="1" x14ac:dyDescent="0.25">
      <c r="A199" s="20" t="s">
        <v>59</v>
      </c>
      <c r="B199" s="109" t="s">
        <v>21</v>
      </c>
      <c r="C199" s="216"/>
      <c r="D199" s="217"/>
      <c r="E199" s="218"/>
      <c r="F199" s="209"/>
      <c r="G199" s="210"/>
      <c r="H199" s="211"/>
    </row>
    <row r="200" spans="1:10" s="110" customFormat="1" ht="20.100000000000001" customHeight="1" thickBot="1" x14ac:dyDescent="0.3">
      <c r="A200" s="20" t="s">
        <v>60</v>
      </c>
      <c r="B200" s="115" t="s">
        <v>82</v>
      </c>
      <c r="C200" s="219"/>
      <c r="D200" s="220"/>
      <c r="E200" s="221"/>
      <c r="F200" s="212"/>
      <c r="G200" s="213"/>
      <c r="H200" s="214"/>
    </row>
    <row r="201" spans="1:10" s="106" customFormat="1" ht="20.25" customHeight="1" thickBot="1" x14ac:dyDescent="0.35">
      <c r="A201" s="102"/>
      <c r="B201" s="60"/>
      <c r="C201" s="60"/>
      <c r="D201" s="59"/>
      <c r="E201" s="103"/>
      <c r="F201" s="65"/>
      <c r="G201" s="104"/>
      <c r="H201" s="105"/>
    </row>
    <row r="202" spans="1:10" s="23" customFormat="1" ht="20.100000000000001" customHeight="1" x14ac:dyDescent="0.25">
      <c r="A202" s="19">
        <v>8</v>
      </c>
      <c r="B202" s="107" t="s">
        <v>71</v>
      </c>
      <c r="C202" s="222"/>
      <c r="D202" s="223"/>
      <c r="E202" s="224"/>
      <c r="F202" s="225" t="s">
        <v>72</v>
      </c>
      <c r="G202" s="226"/>
      <c r="H202" s="227"/>
      <c r="I202" s="19"/>
    </row>
    <row r="203" spans="1:10" s="23" customFormat="1" ht="20.100000000000001" customHeight="1" x14ac:dyDescent="0.25">
      <c r="A203" s="19"/>
      <c r="B203" s="108" t="s">
        <v>73</v>
      </c>
      <c r="C203" s="228"/>
      <c r="D203" s="229"/>
      <c r="E203" s="230"/>
      <c r="F203" s="231"/>
      <c r="G203" s="232"/>
      <c r="H203" s="233"/>
      <c r="I203" s="19"/>
    </row>
    <row r="204" spans="1:10" s="23" customFormat="1" ht="20.100000000000001" customHeight="1" x14ac:dyDescent="0.25">
      <c r="A204" s="19"/>
      <c r="B204" s="109" t="s">
        <v>74</v>
      </c>
      <c r="C204" s="200"/>
      <c r="D204" s="201"/>
      <c r="E204" s="202"/>
      <c r="F204" s="234"/>
      <c r="G204" s="235"/>
      <c r="H204" s="236"/>
      <c r="I204" s="19"/>
    </row>
    <row r="205" spans="1:10" s="110" customFormat="1" ht="20.100000000000001" customHeight="1" x14ac:dyDescent="0.25">
      <c r="A205" s="20"/>
      <c r="B205" s="109" t="s">
        <v>75</v>
      </c>
      <c r="C205" s="200"/>
      <c r="D205" s="201"/>
      <c r="E205" s="202"/>
      <c r="F205" s="234"/>
      <c r="G205" s="235"/>
      <c r="H205" s="236"/>
    </row>
    <row r="206" spans="1:10" s="3" customFormat="1" ht="20.100000000000001" customHeight="1" x14ac:dyDescent="0.25">
      <c r="A206" s="20"/>
      <c r="B206" s="109" t="s">
        <v>76</v>
      </c>
      <c r="C206" s="200"/>
      <c r="D206" s="201"/>
      <c r="E206" s="215"/>
      <c r="F206" s="237"/>
      <c r="G206" s="238"/>
      <c r="H206" s="239"/>
    </row>
    <row r="207" spans="1:10" s="23" customFormat="1" ht="20.100000000000001" customHeight="1" x14ac:dyDescent="0.25">
      <c r="A207" s="20" t="s">
        <v>55</v>
      </c>
      <c r="B207" s="111" t="s">
        <v>77</v>
      </c>
      <c r="C207" s="200"/>
      <c r="D207" s="201"/>
      <c r="E207" s="202"/>
      <c r="F207" s="203" t="s">
        <v>78</v>
      </c>
      <c r="G207" s="204"/>
      <c r="H207" s="205"/>
      <c r="I207" s="112"/>
      <c r="J207" s="113"/>
    </row>
    <row r="208" spans="1:10" s="23" customFormat="1" ht="20.100000000000001" customHeight="1" x14ac:dyDescent="0.25">
      <c r="A208" s="20" t="s">
        <v>56</v>
      </c>
      <c r="B208" s="109" t="s">
        <v>79</v>
      </c>
      <c r="C208" s="163"/>
      <c r="D208" s="164"/>
      <c r="E208" s="165"/>
      <c r="F208" s="206"/>
      <c r="G208" s="207"/>
      <c r="H208" s="208"/>
      <c r="I208" s="112"/>
      <c r="J208" s="113"/>
    </row>
    <row r="209" spans="1:10" s="23" customFormat="1" ht="20.100000000000001" customHeight="1" x14ac:dyDescent="0.25">
      <c r="A209" s="20" t="s">
        <v>57</v>
      </c>
      <c r="B209" s="109" t="s">
        <v>80</v>
      </c>
      <c r="C209" s="200"/>
      <c r="D209" s="201"/>
      <c r="E209" s="215"/>
      <c r="F209" s="209"/>
      <c r="G209" s="210"/>
      <c r="H209" s="211"/>
      <c r="I209" s="19"/>
      <c r="J209" s="114"/>
    </row>
    <row r="210" spans="1:10" s="23" customFormat="1" ht="20.100000000000001" customHeight="1" x14ac:dyDescent="0.25">
      <c r="A210" s="20" t="s">
        <v>58</v>
      </c>
      <c r="B210" s="109" t="s">
        <v>81</v>
      </c>
      <c r="C210" s="200"/>
      <c r="D210" s="201"/>
      <c r="E210" s="202"/>
      <c r="F210" s="209"/>
      <c r="G210" s="210"/>
      <c r="H210" s="211"/>
    </row>
    <row r="211" spans="1:10" s="110" customFormat="1" ht="20.100000000000001" customHeight="1" x14ac:dyDescent="0.25">
      <c r="A211" s="20" t="s">
        <v>59</v>
      </c>
      <c r="B211" s="109" t="s">
        <v>21</v>
      </c>
      <c r="C211" s="216"/>
      <c r="D211" s="217"/>
      <c r="E211" s="218"/>
      <c r="F211" s="209"/>
      <c r="G211" s="210"/>
      <c r="H211" s="211"/>
    </row>
    <row r="212" spans="1:10" s="110" customFormat="1" ht="20.100000000000001" customHeight="1" thickBot="1" x14ac:dyDescent="0.3">
      <c r="A212" s="20" t="s">
        <v>60</v>
      </c>
      <c r="B212" s="115" t="s">
        <v>82</v>
      </c>
      <c r="C212" s="219"/>
      <c r="D212" s="220"/>
      <c r="E212" s="221"/>
      <c r="F212" s="212"/>
      <c r="G212" s="213"/>
      <c r="H212" s="214"/>
    </row>
    <row r="213" spans="1:10" s="106" customFormat="1" ht="20.25" customHeight="1" thickBot="1" x14ac:dyDescent="0.35">
      <c r="A213" s="102"/>
      <c r="B213" s="60"/>
      <c r="C213" s="60"/>
      <c r="D213" s="59"/>
      <c r="E213" s="103"/>
      <c r="F213" s="65"/>
      <c r="G213" s="104"/>
      <c r="H213" s="105"/>
    </row>
    <row r="214" spans="1:10" s="23" customFormat="1" ht="20.100000000000001" customHeight="1" x14ac:dyDescent="0.25">
      <c r="A214" s="19">
        <v>9</v>
      </c>
      <c r="B214" s="107" t="s">
        <v>71</v>
      </c>
      <c r="C214" s="222"/>
      <c r="D214" s="223"/>
      <c r="E214" s="224"/>
      <c r="F214" s="225" t="s">
        <v>72</v>
      </c>
      <c r="G214" s="226"/>
      <c r="H214" s="227"/>
      <c r="I214" s="19"/>
    </row>
    <row r="215" spans="1:10" s="23" customFormat="1" ht="20.100000000000001" customHeight="1" x14ac:dyDescent="0.25">
      <c r="A215" s="19"/>
      <c r="B215" s="108" t="s">
        <v>73</v>
      </c>
      <c r="C215" s="228"/>
      <c r="D215" s="229"/>
      <c r="E215" s="230"/>
      <c r="F215" s="231"/>
      <c r="G215" s="232"/>
      <c r="H215" s="233"/>
      <c r="I215" s="19"/>
    </row>
    <row r="216" spans="1:10" s="23" customFormat="1" ht="20.100000000000001" customHeight="1" x14ac:dyDescent="0.25">
      <c r="A216" s="19"/>
      <c r="B216" s="109" t="s">
        <v>74</v>
      </c>
      <c r="C216" s="200"/>
      <c r="D216" s="201"/>
      <c r="E216" s="202"/>
      <c r="F216" s="234"/>
      <c r="G216" s="235"/>
      <c r="H216" s="236"/>
      <c r="I216" s="19"/>
    </row>
    <row r="217" spans="1:10" s="110" customFormat="1" ht="20.100000000000001" customHeight="1" x14ac:dyDescent="0.25">
      <c r="A217" s="20"/>
      <c r="B217" s="109" t="s">
        <v>75</v>
      </c>
      <c r="C217" s="200"/>
      <c r="D217" s="201"/>
      <c r="E217" s="202"/>
      <c r="F217" s="234"/>
      <c r="G217" s="235"/>
      <c r="H217" s="236"/>
    </row>
    <row r="218" spans="1:10" s="3" customFormat="1" ht="20.100000000000001" customHeight="1" x14ac:dyDescent="0.25">
      <c r="A218" s="20"/>
      <c r="B218" s="109" t="s">
        <v>76</v>
      </c>
      <c r="C218" s="200"/>
      <c r="D218" s="201"/>
      <c r="E218" s="215"/>
      <c r="F218" s="237"/>
      <c r="G218" s="238"/>
      <c r="H218" s="239"/>
    </row>
    <row r="219" spans="1:10" s="23" customFormat="1" ht="20.100000000000001" customHeight="1" x14ac:dyDescent="0.25">
      <c r="A219" s="20" t="s">
        <v>55</v>
      </c>
      <c r="B219" s="111" t="s">
        <v>77</v>
      </c>
      <c r="C219" s="200"/>
      <c r="D219" s="201"/>
      <c r="E219" s="202"/>
      <c r="F219" s="203" t="s">
        <v>78</v>
      </c>
      <c r="G219" s="204"/>
      <c r="H219" s="205"/>
      <c r="I219" s="112"/>
      <c r="J219" s="113"/>
    </row>
    <row r="220" spans="1:10" s="23" customFormat="1" ht="20.100000000000001" customHeight="1" x14ac:dyDescent="0.25">
      <c r="A220" s="20" t="s">
        <v>56</v>
      </c>
      <c r="B220" s="109" t="s">
        <v>79</v>
      </c>
      <c r="C220" s="163"/>
      <c r="D220" s="164"/>
      <c r="E220" s="165"/>
      <c r="F220" s="206"/>
      <c r="G220" s="207"/>
      <c r="H220" s="208"/>
      <c r="I220" s="112"/>
      <c r="J220" s="113"/>
    </row>
    <row r="221" spans="1:10" s="23" customFormat="1" ht="20.100000000000001" customHeight="1" x14ac:dyDescent="0.25">
      <c r="A221" s="20" t="s">
        <v>57</v>
      </c>
      <c r="B221" s="109" t="s">
        <v>80</v>
      </c>
      <c r="C221" s="200"/>
      <c r="D221" s="201"/>
      <c r="E221" s="215"/>
      <c r="F221" s="209"/>
      <c r="G221" s="210"/>
      <c r="H221" s="211"/>
      <c r="I221" s="19"/>
      <c r="J221" s="114"/>
    </row>
    <row r="222" spans="1:10" s="23" customFormat="1" ht="20.100000000000001" customHeight="1" x14ac:dyDescent="0.25">
      <c r="A222" s="20" t="s">
        <v>58</v>
      </c>
      <c r="B222" s="109" t="s">
        <v>81</v>
      </c>
      <c r="C222" s="200"/>
      <c r="D222" s="201"/>
      <c r="E222" s="202"/>
      <c r="F222" s="209"/>
      <c r="G222" s="210"/>
      <c r="H222" s="211"/>
    </row>
    <row r="223" spans="1:10" s="110" customFormat="1" ht="20.100000000000001" customHeight="1" x14ac:dyDescent="0.25">
      <c r="A223" s="20" t="s">
        <v>59</v>
      </c>
      <c r="B223" s="109" t="s">
        <v>21</v>
      </c>
      <c r="C223" s="216"/>
      <c r="D223" s="217"/>
      <c r="E223" s="218"/>
      <c r="F223" s="209"/>
      <c r="G223" s="210"/>
      <c r="H223" s="211"/>
    </row>
    <row r="224" spans="1:10" s="110" customFormat="1" ht="20.100000000000001" customHeight="1" thickBot="1" x14ac:dyDescent="0.3">
      <c r="A224" s="20" t="s">
        <v>60</v>
      </c>
      <c r="B224" s="115" t="s">
        <v>82</v>
      </c>
      <c r="C224" s="219"/>
      <c r="D224" s="220"/>
      <c r="E224" s="221"/>
      <c r="F224" s="212"/>
      <c r="G224" s="213"/>
      <c r="H224" s="214"/>
    </row>
    <row r="225" spans="1:10" s="106" customFormat="1" ht="20.25" customHeight="1" thickBot="1" x14ac:dyDescent="0.35">
      <c r="A225" s="102"/>
      <c r="B225" s="60"/>
      <c r="C225" s="60"/>
      <c r="D225" s="59"/>
      <c r="E225" s="103"/>
      <c r="F225" s="65"/>
      <c r="G225" s="104"/>
      <c r="H225" s="105"/>
    </row>
    <row r="226" spans="1:10" s="23" customFormat="1" ht="20.100000000000001" customHeight="1" x14ac:dyDescent="0.25">
      <c r="A226" s="19">
        <v>10</v>
      </c>
      <c r="B226" s="107" t="s">
        <v>71</v>
      </c>
      <c r="C226" s="222"/>
      <c r="D226" s="223"/>
      <c r="E226" s="224"/>
      <c r="F226" s="225" t="s">
        <v>72</v>
      </c>
      <c r="G226" s="226"/>
      <c r="H226" s="227"/>
      <c r="I226" s="19"/>
    </row>
    <row r="227" spans="1:10" s="23" customFormat="1" ht="20.100000000000001" customHeight="1" x14ac:dyDescent="0.25">
      <c r="A227" s="19"/>
      <c r="B227" s="108" t="s">
        <v>73</v>
      </c>
      <c r="C227" s="228"/>
      <c r="D227" s="229"/>
      <c r="E227" s="230"/>
      <c r="F227" s="231"/>
      <c r="G227" s="232"/>
      <c r="H227" s="233"/>
      <c r="I227" s="19"/>
    </row>
    <row r="228" spans="1:10" s="23" customFormat="1" ht="20.100000000000001" customHeight="1" x14ac:dyDescent="0.25">
      <c r="A228" s="19"/>
      <c r="B228" s="109" t="s">
        <v>74</v>
      </c>
      <c r="C228" s="200"/>
      <c r="D228" s="201"/>
      <c r="E228" s="202"/>
      <c r="F228" s="234"/>
      <c r="G228" s="235"/>
      <c r="H228" s="236"/>
      <c r="I228" s="19"/>
    </row>
    <row r="229" spans="1:10" s="110" customFormat="1" ht="20.100000000000001" customHeight="1" x14ac:dyDescent="0.25">
      <c r="A229" s="20"/>
      <c r="B229" s="109" t="s">
        <v>75</v>
      </c>
      <c r="C229" s="200"/>
      <c r="D229" s="201"/>
      <c r="E229" s="202"/>
      <c r="F229" s="234"/>
      <c r="G229" s="235"/>
      <c r="H229" s="236"/>
    </row>
    <row r="230" spans="1:10" s="3" customFormat="1" ht="20.100000000000001" customHeight="1" x14ac:dyDescent="0.25">
      <c r="A230" s="20"/>
      <c r="B230" s="109" t="s">
        <v>76</v>
      </c>
      <c r="C230" s="200"/>
      <c r="D230" s="201"/>
      <c r="E230" s="215"/>
      <c r="F230" s="237"/>
      <c r="G230" s="238"/>
      <c r="H230" s="239"/>
    </row>
    <row r="231" spans="1:10" s="23" customFormat="1" ht="20.100000000000001" customHeight="1" x14ac:dyDescent="0.25">
      <c r="A231" s="20" t="s">
        <v>55</v>
      </c>
      <c r="B231" s="111" t="s">
        <v>77</v>
      </c>
      <c r="C231" s="200"/>
      <c r="D231" s="201"/>
      <c r="E231" s="202"/>
      <c r="F231" s="203" t="s">
        <v>78</v>
      </c>
      <c r="G231" s="204"/>
      <c r="H231" s="205"/>
      <c r="I231" s="112"/>
      <c r="J231" s="113"/>
    </row>
    <row r="232" spans="1:10" s="23" customFormat="1" ht="20.100000000000001" customHeight="1" x14ac:dyDescent="0.25">
      <c r="A232" s="20" t="s">
        <v>56</v>
      </c>
      <c r="B232" s="109" t="s">
        <v>79</v>
      </c>
      <c r="C232" s="163"/>
      <c r="D232" s="164"/>
      <c r="E232" s="165"/>
      <c r="F232" s="206"/>
      <c r="G232" s="207"/>
      <c r="H232" s="208"/>
      <c r="I232" s="112"/>
      <c r="J232" s="113"/>
    </row>
    <row r="233" spans="1:10" s="23" customFormat="1" ht="20.100000000000001" customHeight="1" x14ac:dyDescent="0.25">
      <c r="A233" s="20" t="s">
        <v>57</v>
      </c>
      <c r="B233" s="109" t="s">
        <v>80</v>
      </c>
      <c r="C233" s="200"/>
      <c r="D233" s="201"/>
      <c r="E233" s="215"/>
      <c r="F233" s="209"/>
      <c r="G233" s="210"/>
      <c r="H233" s="211"/>
      <c r="I233" s="19"/>
      <c r="J233" s="114"/>
    </row>
    <row r="234" spans="1:10" s="23" customFormat="1" ht="20.100000000000001" customHeight="1" x14ac:dyDescent="0.25">
      <c r="A234" s="20" t="s">
        <v>58</v>
      </c>
      <c r="B234" s="109" t="s">
        <v>81</v>
      </c>
      <c r="C234" s="200"/>
      <c r="D234" s="201"/>
      <c r="E234" s="202"/>
      <c r="F234" s="209"/>
      <c r="G234" s="210"/>
      <c r="H234" s="211"/>
    </row>
    <row r="235" spans="1:10" s="110" customFormat="1" ht="20.100000000000001" customHeight="1" x14ac:dyDescent="0.25">
      <c r="A235" s="20" t="s">
        <v>59</v>
      </c>
      <c r="B235" s="109" t="s">
        <v>21</v>
      </c>
      <c r="C235" s="216"/>
      <c r="D235" s="217"/>
      <c r="E235" s="218"/>
      <c r="F235" s="209"/>
      <c r="G235" s="210"/>
      <c r="H235" s="211"/>
    </row>
    <row r="236" spans="1:10" s="42" customFormat="1" ht="20.100000000000001" customHeight="1" thickBot="1" x14ac:dyDescent="0.3">
      <c r="A236" s="20" t="s">
        <v>60</v>
      </c>
      <c r="B236" s="115" t="s">
        <v>82</v>
      </c>
      <c r="C236" s="219"/>
      <c r="D236" s="220"/>
      <c r="E236" s="221"/>
      <c r="F236" s="212"/>
      <c r="G236" s="213"/>
      <c r="H236" s="214"/>
    </row>
    <row r="237" spans="1:10" s="106" customFormat="1" ht="20.100000000000001" customHeight="1" x14ac:dyDescent="0.3">
      <c r="A237" s="102"/>
      <c r="B237" s="60" t="s">
        <v>70</v>
      </c>
      <c r="C237" s="60"/>
      <c r="D237" s="59"/>
      <c r="E237" s="103"/>
      <c r="F237" s="65"/>
      <c r="G237" s="104"/>
      <c r="H237" s="105"/>
    </row>
    <row r="238" spans="1:10" s="106" customFormat="1" ht="20.25" customHeight="1" thickBot="1" x14ac:dyDescent="0.35">
      <c r="A238" s="102"/>
      <c r="B238" s="60"/>
      <c r="C238" s="60"/>
      <c r="D238" s="59"/>
      <c r="E238" s="103"/>
      <c r="F238" s="65"/>
      <c r="G238" s="104"/>
      <c r="H238" s="105"/>
    </row>
    <row r="239" spans="1:10" s="23" customFormat="1" ht="20.100000000000001" customHeight="1" x14ac:dyDescent="0.25">
      <c r="A239" s="19">
        <v>11</v>
      </c>
      <c r="B239" s="107" t="s">
        <v>71</v>
      </c>
      <c r="C239" s="222"/>
      <c r="D239" s="223"/>
      <c r="E239" s="224"/>
      <c r="F239" s="225" t="s">
        <v>72</v>
      </c>
      <c r="G239" s="226"/>
      <c r="H239" s="227"/>
      <c r="I239" s="19"/>
    </row>
    <row r="240" spans="1:10" s="23" customFormat="1" ht="20.100000000000001" customHeight="1" x14ac:dyDescent="0.25">
      <c r="A240" s="19"/>
      <c r="B240" s="108" t="s">
        <v>73</v>
      </c>
      <c r="C240" s="228"/>
      <c r="D240" s="229"/>
      <c r="E240" s="230"/>
      <c r="F240" s="231"/>
      <c r="G240" s="232"/>
      <c r="H240" s="233"/>
      <c r="I240" s="19"/>
    </row>
    <row r="241" spans="1:10" s="23" customFormat="1" ht="20.100000000000001" customHeight="1" x14ac:dyDescent="0.25">
      <c r="A241" s="19"/>
      <c r="B241" s="109" t="s">
        <v>74</v>
      </c>
      <c r="C241" s="200"/>
      <c r="D241" s="201"/>
      <c r="E241" s="202"/>
      <c r="F241" s="234"/>
      <c r="G241" s="235"/>
      <c r="H241" s="236"/>
      <c r="I241" s="19"/>
    </row>
    <row r="242" spans="1:10" s="110" customFormat="1" ht="20.100000000000001" customHeight="1" x14ac:dyDescent="0.25">
      <c r="A242" s="20"/>
      <c r="B242" s="109" t="s">
        <v>75</v>
      </c>
      <c r="C242" s="200"/>
      <c r="D242" s="201"/>
      <c r="E242" s="202"/>
      <c r="F242" s="234"/>
      <c r="G242" s="235"/>
      <c r="H242" s="236"/>
    </row>
    <row r="243" spans="1:10" s="3" customFormat="1" ht="20.100000000000001" customHeight="1" x14ac:dyDescent="0.25">
      <c r="A243" s="20"/>
      <c r="B243" s="109" t="s">
        <v>76</v>
      </c>
      <c r="C243" s="200"/>
      <c r="D243" s="201"/>
      <c r="E243" s="215"/>
      <c r="F243" s="237"/>
      <c r="G243" s="238"/>
      <c r="H243" s="239"/>
    </row>
    <row r="244" spans="1:10" s="23" customFormat="1" ht="20.100000000000001" customHeight="1" x14ac:dyDescent="0.25">
      <c r="A244" s="20" t="s">
        <v>55</v>
      </c>
      <c r="B244" s="111" t="s">
        <v>77</v>
      </c>
      <c r="C244" s="200"/>
      <c r="D244" s="201"/>
      <c r="E244" s="202"/>
      <c r="F244" s="203" t="s">
        <v>78</v>
      </c>
      <c r="G244" s="204"/>
      <c r="H244" s="205"/>
      <c r="I244" s="112"/>
      <c r="J244" s="113"/>
    </row>
    <row r="245" spans="1:10" s="23" customFormat="1" ht="20.100000000000001" customHeight="1" x14ac:dyDescent="0.25">
      <c r="A245" s="20" t="s">
        <v>56</v>
      </c>
      <c r="B245" s="109" t="s">
        <v>79</v>
      </c>
      <c r="C245" s="163"/>
      <c r="D245" s="164"/>
      <c r="E245" s="165"/>
      <c r="F245" s="206"/>
      <c r="G245" s="207"/>
      <c r="H245" s="208"/>
      <c r="I245" s="112"/>
      <c r="J245" s="113"/>
    </row>
    <row r="246" spans="1:10" s="23" customFormat="1" ht="20.100000000000001" customHeight="1" x14ac:dyDescent="0.25">
      <c r="A246" s="20" t="s">
        <v>57</v>
      </c>
      <c r="B246" s="109" t="s">
        <v>80</v>
      </c>
      <c r="C246" s="200"/>
      <c r="D246" s="201"/>
      <c r="E246" s="215"/>
      <c r="F246" s="209"/>
      <c r="G246" s="210"/>
      <c r="H246" s="211"/>
      <c r="I246" s="19"/>
      <c r="J246" s="114"/>
    </row>
    <row r="247" spans="1:10" s="23" customFormat="1" ht="20.100000000000001" customHeight="1" x14ac:dyDescent="0.25">
      <c r="A247" s="20" t="s">
        <v>58</v>
      </c>
      <c r="B247" s="109" t="s">
        <v>81</v>
      </c>
      <c r="C247" s="200"/>
      <c r="D247" s="201"/>
      <c r="E247" s="202"/>
      <c r="F247" s="209"/>
      <c r="G247" s="210"/>
      <c r="H247" s="211"/>
    </row>
    <row r="248" spans="1:10" s="110" customFormat="1" ht="20.100000000000001" customHeight="1" x14ac:dyDescent="0.25">
      <c r="A248" s="20" t="s">
        <v>59</v>
      </c>
      <c r="B248" s="109" t="s">
        <v>21</v>
      </c>
      <c r="C248" s="216"/>
      <c r="D248" s="217"/>
      <c r="E248" s="218"/>
      <c r="F248" s="209"/>
      <c r="G248" s="210"/>
      <c r="H248" s="211"/>
    </row>
    <row r="249" spans="1:10" s="110" customFormat="1" ht="20.100000000000001" customHeight="1" thickBot="1" x14ac:dyDescent="0.3">
      <c r="A249" s="20" t="s">
        <v>60</v>
      </c>
      <c r="B249" s="115" t="s">
        <v>82</v>
      </c>
      <c r="C249" s="219"/>
      <c r="D249" s="220"/>
      <c r="E249" s="221"/>
      <c r="F249" s="212"/>
      <c r="G249" s="213"/>
      <c r="H249" s="214"/>
    </row>
    <row r="250" spans="1:10" s="106" customFormat="1" ht="20.25" customHeight="1" thickBot="1" x14ac:dyDescent="0.35">
      <c r="A250" s="102"/>
      <c r="B250" s="60"/>
      <c r="C250" s="60"/>
      <c r="D250" s="59"/>
      <c r="E250" s="103"/>
      <c r="F250" s="65"/>
      <c r="G250" s="104"/>
      <c r="H250" s="105"/>
    </row>
    <row r="251" spans="1:10" s="23" customFormat="1" ht="20.100000000000001" customHeight="1" x14ac:dyDescent="0.25">
      <c r="A251" s="19">
        <v>12</v>
      </c>
      <c r="B251" s="107" t="s">
        <v>71</v>
      </c>
      <c r="C251" s="222"/>
      <c r="D251" s="223"/>
      <c r="E251" s="224"/>
      <c r="F251" s="225" t="s">
        <v>72</v>
      </c>
      <c r="G251" s="226"/>
      <c r="H251" s="227"/>
      <c r="I251" s="19"/>
    </row>
    <row r="252" spans="1:10" s="23" customFormat="1" ht="20.100000000000001" customHeight="1" x14ac:dyDescent="0.25">
      <c r="A252" s="19"/>
      <c r="B252" s="108" t="s">
        <v>73</v>
      </c>
      <c r="C252" s="228"/>
      <c r="D252" s="229"/>
      <c r="E252" s="230"/>
      <c r="F252" s="231"/>
      <c r="G252" s="232"/>
      <c r="H252" s="233"/>
      <c r="I252" s="19"/>
    </row>
    <row r="253" spans="1:10" s="23" customFormat="1" ht="20.100000000000001" customHeight="1" x14ac:dyDescent="0.25">
      <c r="A253" s="19"/>
      <c r="B253" s="109" t="s">
        <v>74</v>
      </c>
      <c r="C253" s="200"/>
      <c r="D253" s="201"/>
      <c r="E253" s="202"/>
      <c r="F253" s="234"/>
      <c r="G253" s="235"/>
      <c r="H253" s="236"/>
      <c r="I253" s="19"/>
    </row>
    <row r="254" spans="1:10" s="110" customFormat="1" ht="20.100000000000001" customHeight="1" x14ac:dyDescent="0.25">
      <c r="A254" s="20"/>
      <c r="B254" s="109" t="s">
        <v>75</v>
      </c>
      <c r="C254" s="200"/>
      <c r="D254" s="201"/>
      <c r="E254" s="202"/>
      <c r="F254" s="234"/>
      <c r="G254" s="235"/>
      <c r="H254" s="236"/>
    </row>
    <row r="255" spans="1:10" s="3" customFormat="1" ht="20.100000000000001" customHeight="1" x14ac:dyDescent="0.25">
      <c r="A255" s="20"/>
      <c r="B255" s="109" t="s">
        <v>76</v>
      </c>
      <c r="C255" s="200"/>
      <c r="D255" s="201"/>
      <c r="E255" s="215"/>
      <c r="F255" s="237"/>
      <c r="G255" s="238"/>
      <c r="H255" s="239"/>
    </row>
    <row r="256" spans="1:10" s="23" customFormat="1" ht="20.100000000000001" customHeight="1" x14ac:dyDescent="0.25">
      <c r="A256" s="20" t="s">
        <v>55</v>
      </c>
      <c r="B256" s="111" t="s">
        <v>77</v>
      </c>
      <c r="C256" s="200"/>
      <c r="D256" s="201"/>
      <c r="E256" s="202"/>
      <c r="F256" s="203" t="s">
        <v>78</v>
      </c>
      <c r="G256" s="204"/>
      <c r="H256" s="205"/>
      <c r="I256" s="112"/>
      <c r="J256" s="113"/>
    </row>
    <row r="257" spans="1:10" s="23" customFormat="1" ht="20.100000000000001" customHeight="1" x14ac:dyDescent="0.25">
      <c r="A257" s="20" t="s">
        <v>56</v>
      </c>
      <c r="B257" s="109" t="s">
        <v>79</v>
      </c>
      <c r="C257" s="163"/>
      <c r="D257" s="164"/>
      <c r="E257" s="165"/>
      <c r="F257" s="206"/>
      <c r="G257" s="207"/>
      <c r="H257" s="208"/>
      <c r="I257" s="112"/>
      <c r="J257" s="113"/>
    </row>
    <row r="258" spans="1:10" s="23" customFormat="1" ht="20.100000000000001" customHeight="1" x14ac:dyDescent="0.25">
      <c r="A258" s="20" t="s">
        <v>57</v>
      </c>
      <c r="B258" s="109" t="s">
        <v>80</v>
      </c>
      <c r="C258" s="200"/>
      <c r="D258" s="201"/>
      <c r="E258" s="215"/>
      <c r="F258" s="209"/>
      <c r="G258" s="210"/>
      <c r="H258" s="211"/>
      <c r="I258" s="19"/>
      <c r="J258" s="114"/>
    </row>
    <row r="259" spans="1:10" s="23" customFormat="1" ht="20.100000000000001" customHeight="1" x14ac:dyDescent="0.25">
      <c r="A259" s="20" t="s">
        <v>58</v>
      </c>
      <c r="B259" s="109" t="s">
        <v>81</v>
      </c>
      <c r="C259" s="200"/>
      <c r="D259" s="201"/>
      <c r="E259" s="202"/>
      <c r="F259" s="209"/>
      <c r="G259" s="210"/>
      <c r="H259" s="211"/>
    </row>
    <row r="260" spans="1:10" s="110" customFormat="1" ht="20.100000000000001" customHeight="1" x14ac:dyDescent="0.25">
      <c r="A260" s="20" t="s">
        <v>59</v>
      </c>
      <c r="B260" s="109" t="s">
        <v>21</v>
      </c>
      <c r="C260" s="216"/>
      <c r="D260" s="217"/>
      <c r="E260" s="218"/>
      <c r="F260" s="209"/>
      <c r="G260" s="210"/>
      <c r="H260" s="211"/>
    </row>
    <row r="261" spans="1:10" s="110" customFormat="1" ht="20.100000000000001" customHeight="1" thickBot="1" x14ac:dyDescent="0.3">
      <c r="A261" s="20" t="s">
        <v>60</v>
      </c>
      <c r="B261" s="115" t="s">
        <v>82</v>
      </c>
      <c r="C261" s="219"/>
      <c r="D261" s="220"/>
      <c r="E261" s="221"/>
      <c r="F261" s="212"/>
      <c r="G261" s="213"/>
      <c r="H261" s="214"/>
    </row>
    <row r="262" spans="1:10" s="106" customFormat="1" ht="20.25" customHeight="1" thickBot="1" x14ac:dyDescent="0.35">
      <c r="A262" s="102"/>
      <c r="B262" s="60"/>
      <c r="C262" s="60"/>
      <c r="D262" s="59"/>
      <c r="E262" s="103"/>
      <c r="F262" s="65"/>
      <c r="G262" s="104"/>
      <c r="H262" s="105"/>
    </row>
    <row r="263" spans="1:10" s="23" customFormat="1" ht="20.100000000000001" customHeight="1" x14ac:dyDescent="0.25">
      <c r="A263" s="19">
        <v>13</v>
      </c>
      <c r="B263" s="107" t="s">
        <v>71</v>
      </c>
      <c r="C263" s="222"/>
      <c r="D263" s="223"/>
      <c r="E263" s="224"/>
      <c r="F263" s="225" t="s">
        <v>72</v>
      </c>
      <c r="G263" s="226"/>
      <c r="H263" s="227"/>
      <c r="I263" s="19"/>
    </row>
    <row r="264" spans="1:10" s="23" customFormat="1" ht="20.100000000000001" customHeight="1" x14ac:dyDescent="0.25">
      <c r="A264" s="19"/>
      <c r="B264" s="108" t="s">
        <v>73</v>
      </c>
      <c r="C264" s="228"/>
      <c r="D264" s="229"/>
      <c r="E264" s="230"/>
      <c r="F264" s="231"/>
      <c r="G264" s="232"/>
      <c r="H264" s="233"/>
      <c r="I264" s="19"/>
    </row>
    <row r="265" spans="1:10" s="23" customFormat="1" ht="20.100000000000001" customHeight="1" x14ac:dyDescent="0.25">
      <c r="A265" s="19"/>
      <c r="B265" s="109" t="s">
        <v>74</v>
      </c>
      <c r="C265" s="200"/>
      <c r="D265" s="201"/>
      <c r="E265" s="202"/>
      <c r="F265" s="234"/>
      <c r="G265" s="235"/>
      <c r="H265" s="236"/>
      <c r="I265" s="19"/>
    </row>
    <row r="266" spans="1:10" s="110" customFormat="1" ht="20.100000000000001" customHeight="1" x14ac:dyDescent="0.25">
      <c r="A266" s="20"/>
      <c r="B266" s="109" t="s">
        <v>75</v>
      </c>
      <c r="C266" s="200"/>
      <c r="D266" s="201"/>
      <c r="E266" s="202"/>
      <c r="F266" s="234"/>
      <c r="G266" s="235"/>
      <c r="H266" s="236"/>
    </row>
    <row r="267" spans="1:10" s="3" customFormat="1" ht="20.100000000000001" customHeight="1" x14ac:dyDescent="0.25">
      <c r="A267" s="20"/>
      <c r="B267" s="109" t="s">
        <v>76</v>
      </c>
      <c r="C267" s="200"/>
      <c r="D267" s="201"/>
      <c r="E267" s="215"/>
      <c r="F267" s="237"/>
      <c r="G267" s="238"/>
      <c r="H267" s="239"/>
    </row>
    <row r="268" spans="1:10" s="23" customFormat="1" ht="20.100000000000001" customHeight="1" x14ac:dyDescent="0.25">
      <c r="A268" s="20" t="s">
        <v>55</v>
      </c>
      <c r="B268" s="111" t="s">
        <v>77</v>
      </c>
      <c r="C268" s="200"/>
      <c r="D268" s="201"/>
      <c r="E268" s="202"/>
      <c r="F268" s="203" t="s">
        <v>78</v>
      </c>
      <c r="G268" s="204"/>
      <c r="H268" s="205"/>
      <c r="I268" s="112"/>
      <c r="J268" s="113"/>
    </row>
    <row r="269" spans="1:10" s="23" customFormat="1" ht="20.100000000000001" customHeight="1" x14ac:dyDescent="0.25">
      <c r="A269" s="20" t="s">
        <v>56</v>
      </c>
      <c r="B269" s="109" t="s">
        <v>79</v>
      </c>
      <c r="C269" s="163"/>
      <c r="D269" s="164"/>
      <c r="E269" s="165"/>
      <c r="F269" s="206"/>
      <c r="G269" s="207"/>
      <c r="H269" s="208"/>
      <c r="I269" s="112"/>
      <c r="J269" s="113"/>
    </row>
    <row r="270" spans="1:10" s="23" customFormat="1" ht="20.100000000000001" customHeight="1" x14ac:dyDescent="0.25">
      <c r="A270" s="20" t="s">
        <v>57</v>
      </c>
      <c r="B270" s="109" t="s">
        <v>80</v>
      </c>
      <c r="C270" s="200"/>
      <c r="D270" s="201"/>
      <c r="E270" s="215"/>
      <c r="F270" s="209"/>
      <c r="G270" s="210"/>
      <c r="H270" s="211"/>
      <c r="I270" s="19"/>
      <c r="J270" s="114"/>
    </row>
    <row r="271" spans="1:10" s="23" customFormat="1" ht="20.100000000000001" customHeight="1" x14ac:dyDescent="0.25">
      <c r="A271" s="20" t="s">
        <v>58</v>
      </c>
      <c r="B271" s="109" t="s">
        <v>81</v>
      </c>
      <c r="C271" s="200"/>
      <c r="D271" s="201"/>
      <c r="E271" s="202"/>
      <c r="F271" s="209"/>
      <c r="G271" s="210"/>
      <c r="H271" s="211"/>
    </row>
    <row r="272" spans="1:10" s="110" customFormat="1" ht="20.100000000000001" customHeight="1" x14ac:dyDescent="0.25">
      <c r="A272" s="20" t="s">
        <v>59</v>
      </c>
      <c r="B272" s="109" t="s">
        <v>21</v>
      </c>
      <c r="C272" s="216"/>
      <c r="D272" s="217"/>
      <c r="E272" s="218"/>
      <c r="F272" s="209"/>
      <c r="G272" s="210"/>
      <c r="H272" s="211"/>
    </row>
    <row r="273" spans="1:10" s="110" customFormat="1" ht="20.100000000000001" customHeight="1" thickBot="1" x14ac:dyDescent="0.3">
      <c r="A273" s="20" t="s">
        <v>60</v>
      </c>
      <c r="B273" s="115" t="s">
        <v>82</v>
      </c>
      <c r="C273" s="219"/>
      <c r="D273" s="220"/>
      <c r="E273" s="221"/>
      <c r="F273" s="212"/>
      <c r="G273" s="213"/>
      <c r="H273" s="214"/>
    </row>
    <row r="274" spans="1:10" s="106" customFormat="1" ht="20.25" customHeight="1" thickBot="1" x14ac:dyDescent="0.35">
      <c r="A274" s="102"/>
      <c r="B274" s="60"/>
      <c r="C274" s="60"/>
      <c r="D274" s="59"/>
      <c r="E274" s="103"/>
      <c r="F274" s="65"/>
      <c r="G274" s="104"/>
      <c r="H274" s="105"/>
    </row>
    <row r="275" spans="1:10" s="23" customFormat="1" ht="20.100000000000001" customHeight="1" x14ac:dyDescent="0.25">
      <c r="A275" s="19">
        <v>14</v>
      </c>
      <c r="B275" s="107" t="s">
        <v>71</v>
      </c>
      <c r="C275" s="222"/>
      <c r="D275" s="223"/>
      <c r="E275" s="224"/>
      <c r="F275" s="225" t="s">
        <v>72</v>
      </c>
      <c r="G275" s="226"/>
      <c r="H275" s="227"/>
      <c r="I275" s="19"/>
    </row>
    <row r="276" spans="1:10" s="23" customFormat="1" ht="20.100000000000001" customHeight="1" x14ac:dyDescent="0.25">
      <c r="A276" s="19"/>
      <c r="B276" s="108" t="s">
        <v>73</v>
      </c>
      <c r="C276" s="228"/>
      <c r="D276" s="229"/>
      <c r="E276" s="230"/>
      <c r="F276" s="231"/>
      <c r="G276" s="232"/>
      <c r="H276" s="233"/>
      <c r="I276" s="19"/>
    </row>
    <row r="277" spans="1:10" s="23" customFormat="1" ht="20.100000000000001" customHeight="1" x14ac:dyDescent="0.25">
      <c r="A277" s="19"/>
      <c r="B277" s="109" t="s">
        <v>74</v>
      </c>
      <c r="C277" s="200"/>
      <c r="D277" s="201"/>
      <c r="E277" s="202"/>
      <c r="F277" s="234"/>
      <c r="G277" s="235"/>
      <c r="H277" s="236"/>
      <c r="I277" s="19"/>
    </row>
    <row r="278" spans="1:10" s="110" customFormat="1" ht="20.100000000000001" customHeight="1" x14ac:dyDescent="0.25">
      <c r="A278" s="20"/>
      <c r="B278" s="109" t="s">
        <v>75</v>
      </c>
      <c r="C278" s="200"/>
      <c r="D278" s="201"/>
      <c r="E278" s="202"/>
      <c r="F278" s="234"/>
      <c r="G278" s="235"/>
      <c r="H278" s="236"/>
    </row>
    <row r="279" spans="1:10" s="3" customFormat="1" ht="20.100000000000001" customHeight="1" x14ac:dyDescent="0.25">
      <c r="A279" s="20"/>
      <c r="B279" s="109" t="s">
        <v>76</v>
      </c>
      <c r="C279" s="200"/>
      <c r="D279" s="201"/>
      <c r="E279" s="215"/>
      <c r="F279" s="237"/>
      <c r="G279" s="238"/>
      <c r="H279" s="239"/>
    </row>
    <row r="280" spans="1:10" s="23" customFormat="1" ht="20.100000000000001" customHeight="1" x14ac:dyDescent="0.25">
      <c r="A280" s="20" t="s">
        <v>55</v>
      </c>
      <c r="B280" s="111" t="s">
        <v>77</v>
      </c>
      <c r="C280" s="200"/>
      <c r="D280" s="201"/>
      <c r="E280" s="202"/>
      <c r="F280" s="203" t="s">
        <v>78</v>
      </c>
      <c r="G280" s="204"/>
      <c r="H280" s="205"/>
      <c r="I280" s="112"/>
      <c r="J280" s="113"/>
    </row>
    <row r="281" spans="1:10" s="23" customFormat="1" ht="20.100000000000001" customHeight="1" x14ac:dyDescent="0.25">
      <c r="A281" s="20" t="s">
        <v>56</v>
      </c>
      <c r="B281" s="109" t="s">
        <v>79</v>
      </c>
      <c r="C281" s="163"/>
      <c r="D281" s="164"/>
      <c r="E281" s="165"/>
      <c r="F281" s="206"/>
      <c r="G281" s="207"/>
      <c r="H281" s="208"/>
      <c r="I281" s="112"/>
      <c r="J281" s="113"/>
    </row>
    <row r="282" spans="1:10" s="23" customFormat="1" ht="20.100000000000001" customHeight="1" x14ac:dyDescent="0.25">
      <c r="A282" s="20" t="s">
        <v>57</v>
      </c>
      <c r="B282" s="109" t="s">
        <v>80</v>
      </c>
      <c r="C282" s="200"/>
      <c r="D282" s="201"/>
      <c r="E282" s="215"/>
      <c r="F282" s="209"/>
      <c r="G282" s="210"/>
      <c r="H282" s="211"/>
      <c r="I282" s="19"/>
      <c r="J282" s="114"/>
    </row>
    <row r="283" spans="1:10" s="23" customFormat="1" ht="20.100000000000001" customHeight="1" x14ac:dyDescent="0.25">
      <c r="A283" s="20" t="s">
        <v>58</v>
      </c>
      <c r="B283" s="109" t="s">
        <v>81</v>
      </c>
      <c r="C283" s="200"/>
      <c r="D283" s="201"/>
      <c r="E283" s="202"/>
      <c r="F283" s="209"/>
      <c r="G283" s="210"/>
      <c r="H283" s="211"/>
    </row>
    <row r="284" spans="1:10" s="110" customFormat="1" ht="20.100000000000001" customHeight="1" x14ac:dyDescent="0.25">
      <c r="A284" s="20" t="s">
        <v>59</v>
      </c>
      <c r="B284" s="109" t="s">
        <v>21</v>
      </c>
      <c r="C284" s="216"/>
      <c r="D284" s="217"/>
      <c r="E284" s="218"/>
      <c r="F284" s="209"/>
      <c r="G284" s="210"/>
      <c r="H284" s="211"/>
    </row>
    <row r="285" spans="1:10" s="110" customFormat="1" ht="20.100000000000001" customHeight="1" thickBot="1" x14ac:dyDescent="0.3">
      <c r="A285" s="20" t="s">
        <v>60</v>
      </c>
      <c r="B285" s="115" t="s">
        <v>82</v>
      </c>
      <c r="C285" s="219"/>
      <c r="D285" s="220"/>
      <c r="E285" s="221"/>
      <c r="F285" s="212"/>
      <c r="G285" s="213"/>
      <c r="H285" s="214"/>
    </row>
    <row r="286" spans="1:10" s="106" customFormat="1" ht="20.25" customHeight="1" thickBot="1" x14ac:dyDescent="0.35">
      <c r="A286" s="102"/>
      <c r="B286" s="60"/>
      <c r="C286" s="60"/>
      <c r="D286" s="59"/>
      <c r="E286" s="103"/>
      <c r="F286" s="65"/>
      <c r="G286" s="104"/>
      <c r="H286" s="105"/>
    </row>
    <row r="287" spans="1:10" s="23" customFormat="1" ht="20.100000000000001" customHeight="1" x14ac:dyDescent="0.25">
      <c r="A287" s="19">
        <v>15</v>
      </c>
      <c r="B287" s="107" t="s">
        <v>71</v>
      </c>
      <c r="C287" s="222"/>
      <c r="D287" s="223"/>
      <c r="E287" s="224"/>
      <c r="F287" s="225" t="s">
        <v>72</v>
      </c>
      <c r="G287" s="226"/>
      <c r="H287" s="227"/>
      <c r="I287" s="19"/>
    </row>
    <row r="288" spans="1:10" s="23" customFormat="1" ht="20.100000000000001" customHeight="1" x14ac:dyDescent="0.25">
      <c r="A288" s="19"/>
      <c r="B288" s="108" t="s">
        <v>73</v>
      </c>
      <c r="C288" s="228"/>
      <c r="D288" s="229"/>
      <c r="E288" s="230"/>
      <c r="F288" s="231"/>
      <c r="G288" s="232"/>
      <c r="H288" s="233"/>
      <c r="I288" s="19"/>
    </row>
    <row r="289" spans="1:10" s="23" customFormat="1" ht="20.100000000000001" customHeight="1" x14ac:dyDescent="0.25">
      <c r="A289" s="19"/>
      <c r="B289" s="109" t="s">
        <v>74</v>
      </c>
      <c r="C289" s="200"/>
      <c r="D289" s="201"/>
      <c r="E289" s="202"/>
      <c r="F289" s="234"/>
      <c r="G289" s="235"/>
      <c r="H289" s="236"/>
      <c r="I289" s="19"/>
    </row>
    <row r="290" spans="1:10" s="110" customFormat="1" ht="20.100000000000001" customHeight="1" x14ac:dyDescent="0.25">
      <c r="A290" s="20"/>
      <c r="B290" s="109" t="s">
        <v>75</v>
      </c>
      <c r="C290" s="200"/>
      <c r="D290" s="201"/>
      <c r="E290" s="202"/>
      <c r="F290" s="234"/>
      <c r="G290" s="235"/>
      <c r="H290" s="236"/>
    </row>
    <row r="291" spans="1:10" s="3" customFormat="1" ht="20.100000000000001" customHeight="1" x14ac:dyDescent="0.25">
      <c r="A291" s="20"/>
      <c r="B291" s="109" t="s">
        <v>76</v>
      </c>
      <c r="C291" s="200"/>
      <c r="D291" s="201"/>
      <c r="E291" s="215"/>
      <c r="F291" s="237"/>
      <c r="G291" s="238"/>
      <c r="H291" s="239"/>
    </row>
    <row r="292" spans="1:10" s="23" customFormat="1" ht="20.100000000000001" customHeight="1" x14ac:dyDescent="0.25">
      <c r="A292" s="20" t="s">
        <v>55</v>
      </c>
      <c r="B292" s="111" t="s">
        <v>77</v>
      </c>
      <c r="C292" s="200"/>
      <c r="D292" s="201"/>
      <c r="E292" s="202"/>
      <c r="F292" s="203" t="s">
        <v>78</v>
      </c>
      <c r="G292" s="204"/>
      <c r="H292" s="205"/>
      <c r="I292" s="112"/>
      <c r="J292" s="113"/>
    </row>
    <row r="293" spans="1:10" s="23" customFormat="1" ht="20.100000000000001" customHeight="1" x14ac:dyDescent="0.25">
      <c r="A293" s="20" t="s">
        <v>56</v>
      </c>
      <c r="B293" s="109" t="s">
        <v>79</v>
      </c>
      <c r="C293" s="163"/>
      <c r="D293" s="164"/>
      <c r="E293" s="165"/>
      <c r="F293" s="206"/>
      <c r="G293" s="207"/>
      <c r="H293" s="208"/>
      <c r="I293" s="112"/>
      <c r="J293" s="113"/>
    </row>
    <row r="294" spans="1:10" s="23" customFormat="1" ht="20.100000000000001" customHeight="1" x14ac:dyDescent="0.25">
      <c r="A294" s="20" t="s">
        <v>57</v>
      </c>
      <c r="B294" s="109" t="s">
        <v>80</v>
      </c>
      <c r="C294" s="200"/>
      <c r="D294" s="201"/>
      <c r="E294" s="215"/>
      <c r="F294" s="209"/>
      <c r="G294" s="210"/>
      <c r="H294" s="211"/>
      <c r="I294" s="19"/>
      <c r="J294" s="114"/>
    </row>
    <row r="295" spans="1:10" s="23" customFormat="1" ht="20.100000000000001" customHeight="1" x14ac:dyDescent="0.25">
      <c r="A295" s="20" t="s">
        <v>58</v>
      </c>
      <c r="B295" s="109" t="s">
        <v>81</v>
      </c>
      <c r="C295" s="200"/>
      <c r="D295" s="201"/>
      <c r="E295" s="202"/>
      <c r="F295" s="209"/>
      <c r="G295" s="210"/>
      <c r="H295" s="211"/>
    </row>
    <row r="296" spans="1:10" s="110" customFormat="1" ht="20.100000000000001" customHeight="1" x14ac:dyDescent="0.25">
      <c r="A296" s="20" t="s">
        <v>59</v>
      </c>
      <c r="B296" s="109" t="s">
        <v>21</v>
      </c>
      <c r="C296" s="216"/>
      <c r="D296" s="217"/>
      <c r="E296" s="218"/>
      <c r="F296" s="209"/>
      <c r="G296" s="210"/>
      <c r="H296" s="211"/>
      <c r="J296" s="166"/>
    </row>
    <row r="297" spans="1:10" s="42" customFormat="1" ht="20.100000000000001" customHeight="1" thickBot="1" x14ac:dyDescent="0.3">
      <c r="A297" s="20" t="s">
        <v>60</v>
      </c>
      <c r="B297" s="115" t="s">
        <v>82</v>
      </c>
      <c r="C297" s="219"/>
      <c r="D297" s="220"/>
      <c r="E297" s="221"/>
      <c r="F297" s="212"/>
      <c r="G297" s="213"/>
      <c r="H297" s="214"/>
    </row>
    <row r="298" spans="1:10" s="106" customFormat="1" ht="20.100000000000001" customHeight="1" x14ac:dyDescent="0.3">
      <c r="A298" s="102"/>
      <c r="B298" s="60" t="s">
        <v>70</v>
      </c>
      <c r="C298" s="60"/>
      <c r="D298" s="59"/>
      <c r="E298" s="103"/>
      <c r="F298" s="65"/>
      <c r="G298" s="104"/>
      <c r="H298" s="105"/>
    </row>
    <row r="299" spans="1:10" s="106" customFormat="1" ht="20.25" customHeight="1" thickBot="1" x14ac:dyDescent="0.35">
      <c r="A299" s="102"/>
      <c r="B299" s="60"/>
      <c r="C299" s="60"/>
      <c r="D299" s="59"/>
      <c r="E299" s="103"/>
      <c r="F299" s="65"/>
      <c r="G299" s="104"/>
      <c r="H299" s="105"/>
    </row>
    <row r="300" spans="1:10" s="23" customFormat="1" ht="20.100000000000001" customHeight="1" x14ac:dyDescent="0.25">
      <c r="A300" s="19">
        <v>16</v>
      </c>
      <c r="B300" s="107" t="s">
        <v>71</v>
      </c>
      <c r="C300" s="222"/>
      <c r="D300" s="223"/>
      <c r="E300" s="224"/>
      <c r="F300" s="225" t="s">
        <v>72</v>
      </c>
      <c r="G300" s="226"/>
      <c r="H300" s="227"/>
      <c r="I300" s="19"/>
    </row>
    <row r="301" spans="1:10" s="23" customFormat="1" ht="20.100000000000001" customHeight="1" x14ac:dyDescent="0.25">
      <c r="A301" s="19"/>
      <c r="B301" s="108" t="s">
        <v>73</v>
      </c>
      <c r="C301" s="228"/>
      <c r="D301" s="229"/>
      <c r="E301" s="230"/>
      <c r="F301" s="231"/>
      <c r="G301" s="232"/>
      <c r="H301" s="233"/>
      <c r="I301" s="19"/>
    </row>
    <row r="302" spans="1:10" s="23" customFormat="1" ht="20.100000000000001" customHeight="1" x14ac:dyDescent="0.25">
      <c r="A302" s="19"/>
      <c r="B302" s="109" t="s">
        <v>74</v>
      </c>
      <c r="C302" s="200"/>
      <c r="D302" s="201"/>
      <c r="E302" s="202"/>
      <c r="F302" s="234"/>
      <c r="G302" s="235"/>
      <c r="H302" s="236"/>
      <c r="I302" s="19"/>
    </row>
    <row r="303" spans="1:10" s="110" customFormat="1" ht="20.100000000000001" customHeight="1" x14ac:dyDescent="0.25">
      <c r="A303" s="20"/>
      <c r="B303" s="109" t="s">
        <v>75</v>
      </c>
      <c r="C303" s="200"/>
      <c r="D303" s="201"/>
      <c r="E303" s="202"/>
      <c r="F303" s="234"/>
      <c r="G303" s="235"/>
      <c r="H303" s="236"/>
    </row>
    <row r="304" spans="1:10" s="3" customFormat="1" ht="20.100000000000001" customHeight="1" x14ac:dyDescent="0.25">
      <c r="A304" s="20"/>
      <c r="B304" s="109" t="s">
        <v>76</v>
      </c>
      <c r="C304" s="200"/>
      <c r="D304" s="201"/>
      <c r="E304" s="215"/>
      <c r="F304" s="237"/>
      <c r="G304" s="238"/>
      <c r="H304" s="239"/>
    </row>
    <row r="305" spans="1:10" s="23" customFormat="1" ht="20.100000000000001" customHeight="1" x14ac:dyDescent="0.25">
      <c r="A305" s="20" t="s">
        <v>55</v>
      </c>
      <c r="B305" s="111" t="s">
        <v>77</v>
      </c>
      <c r="C305" s="200"/>
      <c r="D305" s="201"/>
      <c r="E305" s="202"/>
      <c r="F305" s="203" t="s">
        <v>78</v>
      </c>
      <c r="G305" s="204"/>
      <c r="H305" s="205"/>
      <c r="I305" s="112"/>
      <c r="J305" s="113"/>
    </row>
    <row r="306" spans="1:10" s="23" customFormat="1" ht="20.100000000000001" customHeight="1" x14ac:dyDescent="0.25">
      <c r="A306" s="20" t="s">
        <v>56</v>
      </c>
      <c r="B306" s="109" t="s">
        <v>79</v>
      </c>
      <c r="C306" s="163"/>
      <c r="D306" s="164"/>
      <c r="E306" s="165"/>
      <c r="F306" s="206"/>
      <c r="G306" s="207"/>
      <c r="H306" s="208"/>
      <c r="I306" s="112"/>
      <c r="J306" s="113"/>
    </row>
    <row r="307" spans="1:10" s="23" customFormat="1" ht="20.100000000000001" customHeight="1" x14ac:dyDescent="0.25">
      <c r="A307" s="20" t="s">
        <v>57</v>
      </c>
      <c r="B307" s="109" t="s">
        <v>80</v>
      </c>
      <c r="C307" s="200"/>
      <c r="D307" s="201"/>
      <c r="E307" s="215"/>
      <c r="F307" s="209"/>
      <c r="G307" s="210"/>
      <c r="H307" s="211"/>
      <c r="I307" s="19"/>
      <c r="J307" s="114"/>
    </row>
    <row r="308" spans="1:10" s="23" customFormat="1" ht="20.100000000000001" customHeight="1" x14ac:dyDescent="0.25">
      <c r="A308" s="20" t="s">
        <v>58</v>
      </c>
      <c r="B308" s="109" t="s">
        <v>81</v>
      </c>
      <c r="C308" s="200"/>
      <c r="D308" s="201"/>
      <c r="E308" s="202"/>
      <c r="F308" s="209"/>
      <c r="G308" s="210"/>
      <c r="H308" s="211"/>
    </row>
    <row r="309" spans="1:10" s="110" customFormat="1" ht="20.100000000000001" customHeight="1" x14ac:dyDescent="0.25">
      <c r="A309" s="20" t="s">
        <v>59</v>
      </c>
      <c r="B309" s="109" t="s">
        <v>21</v>
      </c>
      <c r="C309" s="216"/>
      <c r="D309" s="217"/>
      <c r="E309" s="218"/>
      <c r="F309" s="209"/>
      <c r="G309" s="210"/>
      <c r="H309" s="211"/>
    </row>
    <row r="310" spans="1:10" s="110" customFormat="1" ht="20.100000000000001" customHeight="1" thickBot="1" x14ac:dyDescent="0.3">
      <c r="A310" s="20" t="s">
        <v>60</v>
      </c>
      <c r="B310" s="115" t="s">
        <v>82</v>
      </c>
      <c r="C310" s="219"/>
      <c r="D310" s="220"/>
      <c r="E310" s="221"/>
      <c r="F310" s="212"/>
      <c r="G310" s="213"/>
      <c r="H310" s="214"/>
    </row>
    <row r="311" spans="1:10" s="106" customFormat="1" ht="20.25" customHeight="1" thickBot="1" x14ac:dyDescent="0.35">
      <c r="A311" s="102"/>
      <c r="B311" s="60"/>
      <c r="C311" s="60"/>
      <c r="D311" s="59"/>
      <c r="E311" s="103"/>
      <c r="F311" s="65"/>
      <c r="G311" s="104"/>
      <c r="H311" s="105"/>
    </row>
    <row r="312" spans="1:10" s="23" customFormat="1" ht="20.100000000000001" customHeight="1" x14ac:dyDescent="0.25">
      <c r="A312" s="19">
        <v>17</v>
      </c>
      <c r="B312" s="107" t="s">
        <v>71</v>
      </c>
      <c r="C312" s="222"/>
      <c r="D312" s="223"/>
      <c r="E312" s="224"/>
      <c r="F312" s="225" t="s">
        <v>72</v>
      </c>
      <c r="G312" s="226"/>
      <c r="H312" s="227"/>
      <c r="I312" s="19"/>
    </row>
    <row r="313" spans="1:10" s="23" customFormat="1" ht="20.100000000000001" customHeight="1" x14ac:dyDescent="0.25">
      <c r="A313" s="19"/>
      <c r="B313" s="108" t="s">
        <v>73</v>
      </c>
      <c r="C313" s="228"/>
      <c r="D313" s="229"/>
      <c r="E313" s="230"/>
      <c r="F313" s="231"/>
      <c r="G313" s="232"/>
      <c r="H313" s="233"/>
      <c r="I313" s="19"/>
    </row>
    <row r="314" spans="1:10" s="23" customFormat="1" ht="20.100000000000001" customHeight="1" x14ac:dyDescent="0.25">
      <c r="A314" s="19"/>
      <c r="B314" s="109" t="s">
        <v>74</v>
      </c>
      <c r="C314" s="200"/>
      <c r="D314" s="201"/>
      <c r="E314" s="202"/>
      <c r="F314" s="234"/>
      <c r="G314" s="235"/>
      <c r="H314" s="236"/>
      <c r="I314" s="19"/>
    </row>
    <row r="315" spans="1:10" s="110" customFormat="1" ht="20.100000000000001" customHeight="1" x14ac:dyDescent="0.25">
      <c r="A315" s="20"/>
      <c r="B315" s="109" t="s">
        <v>75</v>
      </c>
      <c r="C315" s="200"/>
      <c r="D315" s="201"/>
      <c r="E315" s="202"/>
      <c r="F315" s="234"/>
      <c r="G315" s="235"/>
      <c r="H315" s="236"/>
    </row>
    <row r="316" spans="1:10" s="3" customFormat="1" ht="20.100000000000001" customHeight="1" x14ac:dyDescent="0.25">
      <c r="A316" s="20"/>
      <c r="B316" s="109" t="s">
        <v>76</v>
      </c>
      <c r="C316" s="200"/>
      <c r="D316" s="201"/>
      <c r="E316" s="215"/>
      <c r="F316" s="237"/>
      <c r="G316" s="238"/>
      <c r="H316" s="239"/>
    </row>
    <row r="317" spans="1:10" s="23" customFormat="1" ht="20.100000000000001" customHeight="1" x14ac:dyDescent="0.25">
      <c r="A317" s="20" t="s">
        <v>55</v>
      </c>
      <c r="B317" s="111" t="s">
        <v>77</v>
      </c>
      <c r="C317" s="200"/>
      <c r="D317" s="201"/>
      <c r="E317" s="202"/>
      <c r="F317" s="203" t="s">
        <v>78</v>
      </c>
      <c r="G317" s="204"/>
      <c r="H317" s="205"/>
      <c r="I317" s="112"/>
      <c r="J317" s="113"/>
    </row>
    <row r="318" spans="1:10" s="23" customFormat="1" ht="20.100000000000001" customHeight="1" x14ac:dyDescent="0.25">
      <c r="A318" s="20" t="s">
        <v>56</v>
      </c>
      <c r="B318" s="109" t="s">
        <v>79</v>
      </c>
      <c r="C318" s="163"/>
      <c r="D318" s="164"/>
      <c r="E318" s="165"/>
      <c r="F318" s="206"/>
      <c r="G318" s="207"/>
      <c r="H318" s="208"/>
      <c r="I318" s="112"/>
      <c r="J318" s="113"/>
    </row>
    <row r="319" spans="1:10" s="23" customFormat="1" ht="20.100000000000001" customHeight="1" x14ac:dyDescent="0.25">
      <c r="A319" s="20" t="s">
        <v>57</v>
      </c>
      <c r="B319" s="109" t="s">
        <v>80</v>
      </c>
      <c r="C319" s="200"/>
      <c r="D319" s="201"/>
      <c r="E319" s="215"/>
      <c r="F319" s="209"/>
      <c r="G319" s="210"/>
      <c r="H319" s="211"/>
      <c r="I319" s="19"/>
      <c r="J319" s="114"/>
    </row>
    <row r="320" spans="1:10" s="23" customFormat="1" ht="20.100000000000001" customHeight="1" x14ac:dyDescent="0.25">
      <c r="A320" s="20" t="s">
        <v>58</v>
      </c>
      <c r="B320" s="109" t="s">
        <v>81</v>
      </c>
      <c r="C320" s="200"/>
      <c r="D320" s="201"/>
      <c r="E320" s="202"/>
      <c r="F320" s="209"/>
      <c r="G320" s="210"/>
      <c r="H320" s="211"/>
    </row>
    <row r="321" spans="1:10" s="110" customFormat="1" ht="20.100000000000001" customHeight="1" x14ac:dyDescent="0.25">
      <c r="A321" s="20" t="s">
        <v>59</v>
      </c>
      <c r="B321" s="109" t="s">
        <v>21</v>
      </c>
      <c r="C321" s="216"/>
      <c r="D321" s="217"/>
      <c r="E321" s="218"/>
      <c r="F321" s="209"/>
      <c r="G321" s="210"/>
      <c r="H321" s="211"/>
    </row>
    <row r="322" spans="1:10" s="110" customFormat="1" ht="20.100000000000001" customHeight="1" thickBot="1" x14ac:dyDescent="0.3">
      <c r="A322" s="20" t="s">
        <v>60</v>
      </c>
      <c r="B322" s="115" t="s">
        <v>82</v>
      </c>
      <c r="C322" s="219"/>
      <c r="D322" s="220"/>
      <c r="E322" s="221"/>
      <c r="F322" s="212"/>
      <c r="G322" s="213"/>
      <c r="H322" s="214"/>
    </row>
    <row r="323" spans="1:10" s="106" customFormat="1" ht="20.25" customHeight="1" thickBot="1" x14ac:dyDescent="0.35">
      <c r="A323" s="102"/>
      <c r="B323" s="60"/>
      <c r="C323" s="60"/>
      <c r="D323" s="59"/>
      <c r="E323" s="103"/>
      <c r="F323" s="65"/>
      <c r="G323" s="104"/>
      <c r="H323" s="105"/>
    </row>
    <row r="324" spans="1:10" s="23" customFormat="1" ht="20.100000000000001" customHeight="1" x14ac:dyDescent="0.25">
      <c r="A324" s="19">
        <v>18</v>
      </c>
      <c r="B324" s="107" t="s">
        <v>71</v>
      </c>
      <c r="C324" s="222"/>
      <c r="D324" s="223"/>
      <c r="E324" s="224"/>
      <c r="F324" s="225" t="s">
        <v>72</v>
      </c>
      <c r="G324" s="226"/>
      <c r="H324" s="227"/>
      <c r="I324" s="19"/>
    </row>
    <row r="325" spans="1:10" s="23" customFormat="1" ht="20.100000000000001" customHeight="1" x14ac:dyDescent="0.25">
      <c r="A325" s="19"/>
      <c r="B325" s="108" t="s">
        <v>73</v>
      </c>
      <c r="C325" s="228"/>
      <c r="D325" s="229"/>
      <c r="E325" s="230"/>
      <c r="F325" s="231"/>
      <c r="G325" s="232"/>
      <c r="H325" s="233"/>
      <c r="I325" s="19"/>
    </row>
    <row r="326" spans="1:10" s="23" customFormat="1" ht="20.100000000000001" customHeight="1" x14ac:dyDescent="0.25">
      <c r="A326" s="19"/>
      <c r="B326" s="109" t="s">
        <v>74</v>
      </c>
      <c r="C326" s="200"/>
      <c r="D326" s="201"/>
      <c r="E326" s="202"/>
      <c r="F326" s="234"/>
      <c r="G326" s="235"/>
      <c r="H326" s="236"/>
      <c r="I326" s="19"/>
    </row>
    <row r="327" spans="1:10" s="110" customFormat="1" ht="20.100000000000001" customHeight="1" x14ac:dyDescent="0.25">
      <c r="A327" s="20"/>
      <c r="B327" s="109" t="s">
        <v>75</v>
      </c>
      <c r="C327" s="200"/>
      <c r="D327" s="201"/>
      <c r="E327" s="202"/>
      <c r="F327" s="234"/>
      <c r="G327" s="235"/>
      <c r="H327" s="236"/>
    </row>
    <row r="328" spans="1:10" s="3" customFormat="1" ht="20.100000000000001" customHeight="1" x14ac:dyDescent="0.25">
      <c r="A328" s="20"/>
      <c r="B328" s="109" t="s">
        <v>76</v>
      </c>
      <c r="C328" s="200"/>
      <c r="D328" s="201"/>
      <c r="E328" s="215"/>
      <c r="F328" s="237"/>
      <c r="G328" s="238"/>
      <c r="H328" s="239"/>
    </row>
    <row r="329" spans="1:10" s="23" customFormat="1" ht="20.100000000000001" customHeight="1" x14ac:dyDescent="0.25">
      <c r="A329" s="20" t="s">
        <v>55</v>
      </c>
      <c r="B329" s="111" t="s">
        <v>77</v>
      </c>
      <c r="C329" s="200"/>
      <c r="D329" s="201"/>
      <c r="E329" s="202"/>
      <c r="F329" s="203" t="s">
        <v>78</v>
      </c>
      <c r="G329" s="204"/>
      <c r="H329" s="205"/>
      <c r="I329" s="112"/>
      <c r="J329" s="113"/>
    </row>
    <row r="330" spans="1:10" s="23" customFormat="1" ht="20.100000000000001" customHeight="1" x14ac:dyDescent="0.25">
      <c r="A330" s="20" t="s">
        <v>56</v>
      </c>
      <c r="B330" s="109" t="s">
        <v>79</v>
      </c>
      <c r="C330" s="163"/>
      <c r="D330" s="164"/>
      <c r="E330" s="165"/>
      <c r="F330" s="206"/>
      <c r="G330" s="207"/>
      <c r="H330" s="208"/>
      <c r="I330" s="112"/>
      <c r="J330" s="113"/>
    </row>
    <row r="331" spans="1:10" s="23" customFormat="1" ht="20.100000000000001" customHeight="1" x14ac:dyDescent="0.25">
      <c r="A331" s="20" t="s">
        <v>57</v>
      </c>
      <c r="B331" s="109" t="s">
        <v>80</v>
      </c>
      <c r="C331" s="200"/>
      <c r="D331" s="201"/>
      <c r="E331" s="215"/>
      <c r="F331" s="209"/>
      <c r="G331" s="210"/>
      <c r="H331" s="211"/>
      <c r="I331" s="19"/>
      <c r="J331" s="114"/>
    </row>
    <row r="332" spans="1:10" s="23" customFormat="1" ht="20.100000000000001" customHeight="1" x14ac:dyDescent="0.25">
      <c r="A332" s="20" t="s">
        <v>58</v>
      </c>
      <c r="B332" s="109" t="s">
        <v>81</v>
      </c>
      <c r="C332" s="200"/>
      <c r="D332" s="201"/>
      <c r="E332" s="202"/>
      <c r="F332" s="209"/>
      <c r="G332" s="210"/>
      <c r="H332" s="211"/>
    </row>
    <row r="333" spans="1:10" s="110" customFormat="1" ht="20.100000000000001" customHeight="1" x14ac:dyDescent="0.25">
      <c r="A333" s="20" t="s">
        <v>59</v>
      </c>
      <c r="B333" s="109" t="s">
        <v>21</v>
      </c>
      <c r="C333" s="216"/>
      <c r="D333" s="217"/>
      <c r="E333" s="218"/>
      <c r="F333" s="209"/>
      <c r="G333" s="210"/>
      <c r="H333" s="211"/>
    </row>
    <row r="334" spans="1:10" s="110" customFormat="1" ht="20.100000000000001" customHeight="1" thickBot="1" x14ac:dyDescent="0.3">
      <c r="A334" s="20" t="s">
        <v>60</v>
      </c>
      <c r="B334" s="115" t="s">
        <v>82</v>
      </c>
      <c r="C334" s="219"/>
      <c r="D334" s="220"/>
      <c r="E334" s="221"/>
      <c r="F334" s="212"/>
      <c r="G334" s="213"/>
      <c r="H334" s="214"/>
    </row>
    <row r="335" spans="1:10" s="106" customFormat="1" ht="20.25" customHeight="1" thickBot="1" x14ac:dyDescent="0.35">
      <c r="A335" s="102"/>
      <c r="B335" s="60"/>
      <c r="C335" s="60"/>
      <c r="D335" s="59"/>
      <c r="E335" s="103"/>
      <c r="F335" s="65"/>
      <c r="G335" s="104"/>
      <c r="H335" s="105"/>
    </row>
    <row r="336" spans="1:10" s="23" customFormat="1" ht="20.100000000000001" customHeight="1" x14ac:dyDescent="0.25">
      <c r="A336" s="19">
        <v>19</v>
      </c>
      <c r="B336" s="107" t="s">
        <v>71</v>
      </c>
      <c r="C336" s="222"/>
      <c r="D336" s="223"/>
      <c r="E336" s="224"/>
      <c r="F336" s="225" t="s">
        <v>72</v>
      </c>
      <c r="G336" s="226"/>
      <c r="H336" s="227"/>
      <c r="I336" s="19"/>
    </row>
    <row r="337" spans="1:10" s="23" customFormat="1" ht="20.100000000000001" customHeight="1" x14ac:dyDescent="0.25">
      <c r="A337" s="19"/>
      <c r="B337" s="108" t="s">
        <v>73</v>
      </c>
      <c r="C337" s="228"/>
      <c r="D337" s="229"/>
      <c r="E337" s="230"/>
      <c r="F337" s="231"/>
      <c r="G337" s="232"/>
      <c r="H337" s="233"/>
      <c r="I337" s="19"/>
    </row>
    <row r="338" spans="1:10" s="23" customFormat="1" ht="20.100000000000001" customHeight="1" x14ac:dyDescent="0.25">
      <c r="A338" s="19"/>
      <c r="B338" s="109" t="s">
        <v>74</v>
      </c>
      <c r="C338" s="200"/>
      <c r="D338" s="201"/>
      <c r="E338" s="202"/>
      <c r="F338" s="234"/>
      <c r="G338" s="235"/>
      <c r="H338" s="236"/>
      <c r="I338" s="19"/>
    </row>
    <row r="339" spans="1:10" s="110" customFormat="1" ht="20.100000000000001" customHeight="1" x14ac:dyDescent="0.25">
      <c r="A339" s="20"/>
      <c r="B339" s="109" t="s">
        <v>75</v>
      </c>
      <c r="C339" s="200"/>
      <c r="D339" s="201"/>
      <c r="E339" s="202"/>
      <c r="F339" s="234"/>
      <c r="G339" s="235"/>
      <c r="H339" s="236"/>
    </row>
    <row r="340" spans="1:10" s="3" customFormat="1" ht="20.100000000000001" customHeight="1" x14ac:dyDescent="0.25">
      <c r="A340" s="20"/>
      <c r="B340" s="109" t="s">
        <v>76</v>
      </c>
      <c r="C340" s="200"/>
      <c r="D340" s="201"/>
      <c r="E340" s="215"/>
      <c r="F340" s="237"/>
      <c r="G340" s="238"/>
      <c r="H340" s="239"/>
    </row>
    <row r="341" spans="1:10" s="23" customFormat="1" ht="20.100000000000001" customHeight="1" x14ac:dyDescent="0.25">
      <c r="A341" s="20" t="s">
        <v>55</v>
      </c>
      <c r="B341" s="111" t="s">
        <v>77</v>
      </c>
      <c r="C341" s="200"/>
      <c r="D341" s="201"/>
      <c r="E341" s="202"/>
      <c r="F341" s="203" t="s">
        <v>78</v>
      </c>
      <c r="G341" s="204"/>
      <c r="H341" s="205"/>
      <c r="I341" s="112"/>
      <c r="J341" s="113"/>
    </row>
    <row r="342" spans="1:10" s="23" customFormat="1" ht="20.100000000000001" customHeight="1" x14ac:dyDescent="0.25">
      <c r="A342" s="20" t="s">
        <v>56</v>
      </c>
      <c r="B342" s="109" t="s">
        <v>79</v>
      </c>
      <c r="C342" s="163"/>
      <c r="D342" s="164"/>
      <c r="E342" s="165"/>
      <c r="F342" s="206"/>
      <c r="G342" s="207"/>
      <c r="H342" s="208"/>
      <c r="I342" s="112"/>
      <c r="J342" s="113"/>
    </row>
    <row r="343" spans="1:10" s="23" customFormat="1" ht="20.100000000000001" customHeight="1" x14ac:dyDescent="0.25">
      <c r="A343" s="20" t="s">
        <v>57</v>
      </c>
      <c r="B343" s="109" t="s">
        <v>80</v>
      </c>
      <c r="C343" s="200"/>
      <c r="D343" s="201"/>
      <c r="E343" s="215"/>
      <c r="F343" s="209"/>
      <c r="G343" s="210"/>
      <c r="H343" s="211"/>
      <c r="I343" s="19"/>
      <c r="J343" s="114"/>
    </row>
    <row r="344" spans="1:10" s="23" customFormat="1" ht="20.100000000000001" customHeight="1" x14ac:dyDescent="0.25">
      <c r="A344" s="20" t="s">
        <v>58</v>
      </c>
      <c r="B344" s="109" t="s">
        <v>81</v>
      </c>
      <c r="C344" s="200"/>
      <c r="D344" s="201"/>
      <c r="E344" s="202"/>
      <c r="F344" s="209"/>
      <c r="G344" s="210"/>
      <c r="H344" s="211"/>
    </row>
    <row r="345" spans="1:10" s="110" customFormat="1" ht="20.100000000000001" customHeight="1" x14ac:dyDescent="0.25">
      <c r="A345" s="20" t="s">
        <v>59</v>
      </c>
      <c r="B345" s="109" t="s">
        <v>21</v>
      </c>
      <c r="C345" s="216"/>
      <c r="D345" s="217"/>
      <c r="E345" s="218"/>
      <c r="F345" s="209"/>
      <c r="G345" s="210"/>
      <c r="H345" s="211"/>
    </row>
    <row r="346" spans="1:10" s="110" customFormat="1" ht="20.100000000000001" customHeight="1" thickBot="1" x14ac:dyDescent="0.3">
      <c r="A346" s="20" t="s">
        <v>60</v>
      </c>
      <c r="B346" s="115" t="s">
        <v>82</v>
      </c>
      <c r="C346" s="219"/>
      <c r="D346" s="220"/>
      <c r="E346" s="221"/>
      <c r="F346" s="212"/>
      <c r="G346" s="213"/>
      <c r="H346" s="214"/>
    </row>
    <row r="347" spans="1:10" s="106" customFormat="1" ht="20.25" customHeight="1" thickBot="1" x14ac:dyDescent="0.35">
      <c r="A347" s="102"/>
      <c r="B347" s="60"/>
      <c r="C347" s="60"/>
      <c r="D347" s="59"/>
      <c r="E347" s="103"/>
      <c r="F347" s="65"/>
      <c r="G347" s="104"/>
      <c r="H347" s="105"/>
    </row>
    <row r="348" spans="1:10" s="23" customFormat="1" ht="20.100000000000001" customHeight="1" x14ac:dyDescent="0.25">
      <c r="A348" s="19">
        <v>20</v>
      </c>
      <c r="B348" s="107" t="s">
        <v>71</v>
      </c>
      <c r="C348" s="222"/>
      <c r="D348" s="223"/>
      <c r="E348" s="224"/>
      <c r="F348" s="225" t="s">
        <v>72</v>
      </c>
      <c r="G348" s="226"/>
      <c r="H348" s="227"/>
      <c r="I348" s="19"/>
    </row>
    <row r="349" spans="1:10" s="23" customFormat="1" ht="20.100000000000001" customHeight="1" x14ac:dyDescent="0.25">
      <c r="A349" s="19"/>
      <c r="B349" s="108" t="s">
        <v>73</v>
      </c>
      <c r="C349" s="228"/>
      <c r="D349" s="229"/>
      <c r="E349" s="230"/>
      <c r="F349" s="231"/>
      <c r="G349" s="232"/>
      <c r="H349" s="233"/>
      <c r="I349" s="19"/>
    </row>
    <row r="350" spans="1:10" s="23" customFormat="1" ht="20.100000000000001" customHeight="1" x14ac:dyDescent="0.25">
      <c r="A350" s="19"/>
      <c r="B350" s="109" t="s">
        <v>74</v>
      </c>
      <c r="C350" s="200"/>
      <c r="D350" s="201"/>
      <c r="E350" s="202"/>
      <c r="F350" s="234"/>
      <c r="G350" s="235"/>
      <c r="H350" s="236"/>
      <c r="I350" s="19"/>
    </row>
    <row r="351" spans="1:10" s="110" customFormat="1" ht="20.100000000000001" customHeight="1" x14ac:dyDescent="0.25">
      <c r="A351" s="20"/>
      <c r="B351" s="109" t="s">
        <v>75</v>
      </c>
      <c r="C351" s="200"/>
      <c r="D351" s="201"/>
      <c r="E351" s="202"/>
      <c r="F351" s="234"/>
      <c r="G351" s="235"/>
      <c r="H351" s="236"/>
    </row>
    <row r="352" spans="1:10" s="3" customFormat="1" ht="20.100000000000001" customHeight="1" x14ac:dyDescent="0.25">
      <c r="A352" s="20"/>
      <c r="B352" s="109" t="s">
        <v>76</v>
      </c>
      <c r="C352" s="200"/>
      <c r="D352" s="201"/>
      <c r="E352" s="215"/>
      <c r="F352" s="237"/>
      <c r="G352" s="238"/>
      <c r="H352" s="239"/>
    </row>
    <row r="353" spans="1:10" s="23" customFormat="1" ht="20.100000000000001" customHeight="1" x14ac:dyDescent="0.25">
      <c r="A353" s="20" t="s">
        <v>55</v>
      </c>
      <c r="B353" s="111" t="s">
        <v>77</v>
      </c>
      <c r="C353" s="200"/>
      <c r="D353" s="201"/>
      <c r="E353" s="202"/>
      <c r="F353" s="203" t="s">
        <v>78</v>
      </c>
      <c r="G353" s="204"/>
      <c r="H353" s="205"/>
      <c r="I353" s="112"/>
      <c r="J353" s="113"/>
    </row>
    <row r="354" spans="1:10" s="23" customFormat="1" ht="20.100000000000001" customHeight="1" x14ac:dyDescent="0.25">
      <c r="A354" s="20" t="s">
        <v>56</v>
      </c>
      <c r="B354" s="109" t="s">
        <v>79</v>
      </c>
      <c r="C354" s="163"/>
      <c r="D354" s="164"/>
      <c r="E354" s="165"/>
      <c r="F354" s="206"/>
      <c r="G354" s="207"/>
      <c r="H354" s="208"/>
      <c r="I354" s="112"/>
      <c r="J354" s="113"/>
    </row>
    <row r="355" spans="1:10" s="23" customFormat="1" ht="20.100000000000001" customHeight="1" x14ac:dyDescent="0.25">
      <c r="A355" s="20" t="s">
        <v>57</v>
      </c>
      <c r="B355" s="109" t="s">
        <v>80</v>
      </c>
      <c r="C355" s="200"/>
      <c r="D355" s="201"/>
      <c r="E355" s="215"/>
      <c r="F355" s="209"/>
      <c r="G355" s="210"/>
      <c r="H355" s="211"/>
      <c r="I355" s="19"/>
      <c r="J355" s="114"/>
    </row>
    <row r="356" spans="1:10" s="23" customFormat="1" ht="20.100000000000001" customHeight="1" x14ac:dyDescent="0.25">
      <c r="A356" s="20" t="s">
        <v>58</v>
      </c>
      <c r="B356" s="109" t="s">
        <v>81</v>
      </c>
      <c r="C356" s="200"/>
      <c r="D356" s="201"/>
      <c r="E356" s="202"/>
      <c r="F356" s="209"/>
      <c r="G356" s="210"/>
      <c r="H356" s="211"/>
    </row>
    <row r="357" spans="1:10" s="110" customFormat="1" ht="20.100000000000001" customHeight="1" x14ac:dyDescent="0.25">
      <c r="A357" s="20" t="s">
        <v>59</v>
      </c>
      <c r="B357" s="109" t="s">
        <v>21</v>
      </c>
      <c r="C357" s="216"/>
      <c r="D357" s="217"/>
      <c r="E357" s="218"/>
      <c r="F357" s="209"/>
      <c r="G357" s="210"/>
      <c r="H357" s="211"/>
    </row>
    <row r="358" spans="1:10" s="42" customFormat="1" ht="20.100000000000001" customHeight="1" thickBot="1" x14ac:dyDescent="0.3">
      <c r="A358" s="20" t="s">
        <v>60</v>
      </c>
      <c r="B358" s="115" t="s">
        <v>82</v>
      </c>
      <c r="C358" s="219"/>
      <c r="D358" s="220"/>
      <c r="E358" s="221"/>
      <c r="F358" s="212"/>
      <c r="G358" s="213"/>
      <c r="H358" s="214"/>
    </row>
    <row r="359" spans="1:10" s="106" customFormat="1" ht="20.100000000000001" customHeight="1" x14ac:dyDescent="0.3">
      <c r="A359" s="102"/>
      <c r="B359" s="60" t="s">
        <v>70</v>
      </c>
      <c r="C359" s="60"/>
      <c r="D359" s="59"/>
      <c r="E359" s="103"/>
      <c r="F359" s="65"/>
      <c r="G359" s="104"/>
      <c r="H359" s="105"/>
    </row>
    <row r="360" spans="1:10" s="106" customFormat="1" ht="20.25" customHeight="1" thickBot="1" x14ac:dyDescent="0.35">
      <c r="A360" s="102"/>
      <c r="B360" s="60"/>
      <c r="C360" s="60"/>
      <c r="D360" s="59"/>
      <c r="E360" s="103"/>
      <c r="F360" s="65"/>
      <c r="G360" s="104"/>
      <c r="H360" s="105"/>
    </row>
    <row r="361" spans="1:10" s="23" customFormat="1" ht="20.100000000000001" customHeight="1" x14ac:dyDescent="0.25">
      <c r="A361" s="19">
        <v>21</v>
      </c>
      <c r="B361" s="107" t="s">
        <v>71</v>
      </c>
      <c r="C361" s="222"/>
      <c r="D361" s="223"/>
      <c r="E361" s="224"/>
      <c r="F361" s="225" t="s">
        <v>72</v>
      </c>
      <c r="G361" s="226"/>
      <c r="H361" s="227"/>
      <c r="I361" s="19"/>
    </row>
    <row r="362" spans="1:10" s="23" customFormat="1" ht="20.100000000000001" customHeight="1" x14ac:dyDescent="0.25">
      <c r="A362" s="19"/>
      <c r="B362" s="108" t="s">
        <v>73</v>
      </c>
      <c r="C362" s="228"/>
      <c r="D362" s="229"/>
      <c r="E362" s="230"/>
      <c r="F362" s="231"/>
      <c r="G362" s="232"/>
      <c r="H362" s="233"/>
      <c r="I362" s="19"/>
    </row>
    <row r="363" spans="1:10" s="23" customFormat="1" ht="20.100000000000001" customHeight="1" x14ac:dyDescent="0.25">
      <c r="A363" s="19"/>
      <c r="B363" s="109" t="s">
        <v>74</v>
      </c>
      <c r="C363" s="200"/>
      <c r="D363" s="201"/>
      <c r="E363" s="202"/>
      <c r="F363" s="234"/>
      <c r="G363" s="235"/>
      <c r="H363" s="236"/>
      <c r="I363" s="19"/>
    </row>
    <row r="364" spans="1:10" s="110" customFormat="1" ht="20.100000000000001" customHeight="1" x14ac:dyDescent="0.25">
      <c r="A364" s="20"/>
      <c r="B364" s="109" t="s">
        <v>75</v>
      </c>
      <c r="C364" s="200"/>
      <c r="D364" s="201"/>
      <c r="E364" s="202"/>
      <c r="F364" s="234"/>
      <c r="G364" s="235"/>
      <c r="H364" s="236"/>
    </row>
    <row r="365" spans="1:10" s="3" customFormat="1" ht="20.100000000000001" customHeight="1" x14ac:dyDescent="0.25">
      <c r="A365" s="20"/>
      <c r="B365" s="109" t="s">
        <v>76</v>
      </c>
      <c r="C365" s="200"/>
      <c r="D365" s="201"/>
      <c r="E365" s="215"/>
      <c r="F365" s="237"/>
      <c r="G365" s="238"/>
      <c r="H365" s="239"/>
    </row>
    <row r="366" spans="1:10" s="23" customFormat="1" ht="20.100000000000001" customHeight="1" x14ac:dyDescent="0.25">
      <c r="A366" s="20" t="s">
        <v>55</v>
      </c>
      <c r="B366" s="111" t="s">
        <v>77</v>
      </c>
      <c r="C366" s="200"/>
      <c r="D366" s="201"/>
      <c r="E366" s="202"/>
      <c r="F366" s="203" t="s">
        <v>78</v>
      </c>
      <c r="G366" s="204"/>
      <c r="H366" s="205"/>
      <c r="I366" s="112"/>
      <c r="J366" s="113"/>
    </row>
    <row r="367" spans="1:10" s="23" customFormat="1" ht="20.100000000000001" customHeight="1" x14ac:dyDescent="0.25">
      <c r="A367" s="20" t="s">
        <v>56</v>
      </c>
      <c r="B367" s="109" t="s">
        <v>79</v>
      </c>
      <c r="C367" s="163"/>
      <c r="D367" s="164"/>
      <c r="E367" s="165"/>
      <c r="F367" s="206"/>
      <c r="G367" s="207"/>
      <c r="H367" s="208"/>
      <c r="I367" s="112"/>
      <c r="J367" s="113"/>
    </row>
    <row r="368" spans="1:10" s="23" customFormat="1" ht="20.100000000000001" customHeight="1" x14ac:dyDescent="0.25">
      <c r="A368" s="20" t="s">
        <v>57</v>
      </c>
      <c r="B368" s="109" t="s">
        <v>80</v>
      </c>
      <c r="C368" s="200"/>
      <c r="D368" s="201"/>
      <c r="E368" s="215"/>
      <c r="F368" s="209"/>
      <c r="G368" s="210"/>
      <c r="H368" s="211"/>
      <c r="I368" s="19"/>
      <c r="J368" s="114"/>
    </row>
    <row r="369" spans="1:10" s="23" customFormat="1" ht="20.100000000000001" customHeight="1" x14ac:dyDescent="0.25">
      <c r="A369" s="20" t="s">
        <v>58</v>
      </c>
      <c r="B369" s="109" t="s">
        <v>81</v>
      </c>
      <c r="C369" s="200"/>
      <c r="D369" s="201"/>
      <c r="E369" s="202"/>
      <c r="F369" s="209"/>
      <c r="G369" s="210"/>
      <c r="H369" s="211"/>
    </row>
    <row r="370" spans="1:10" s="110" customFormat="1" ht="20.100000000000001" customHeight="1" x14ac:dyDescent="0.25">
      <c r="A370" s="20" t="s">
        <v>59</v>
      </c>
      <c r="B370" s="109" t="s">
        <v>21</v>
      </c>
      <c r="C370" s="216"/>
      <c r="D370" s="217"/>
      <c r="E370" s="218"/>
      <c r="F370" s="209"/>
      <c r="G370" s="210"/>
      <c r="H370" s="211"/>
    </row>
    <row r="371" spans="1:10" s="110" customFormat="1" ht="20.100000000000001" customHeight="1" thickBot="1" x14ac:dyDescent="0.3">
      <c r="A371" s="20" t="s">
        <v>60</v>
      </c>
      <c r="B371" s="115" t="s">
        <v>82</v>
      </c>
      <c r="C371" s="219"/>
      <c r="D371" s="220"/>
      <c r="E371" s="221"/>
      <c r="F371" s="212"/>
      <c r="G371" s="213"/>
      <c r="H371" s="214"/>
    </row>
    <row r="372" spans="1:10" s="106" customFormat="1" ht="20.25" customHeight="1" thickBot="1" x14ac:dyDescent="0.35">
      <c r="A372" s="102"/>
      <c r="B372" s="60"/>
      <c r="C372" s="60"/>
      <c r="D372" s="59"/>
      <c r="E372" s="103"/>
      <c r="F372" s="65"/>
      <c r="G372" s="104"/>
      <c r="H372" s="105"/>
    </row>
    <row r="373" spans="1:10" s="23" customFormat="1" ht="20.100000000000001" customHeight="1" x14ac:dyDescent="0.25">
      <c r="A373" s="19">
        <v>22</v>
      </c>
      <c r="B373" s="107" t="s">
        <v>71</v>
      </c>
      <c r="C373" s="222"/>
      <c r="D373" s="223"/>
      <c r="E373" s="224"/>
      <c r="F373" s="225" t="s">
        <v>72</v>
      </c>
      <c r="G373" s="226"/>
      <c r="H373" s="227"/>
      <c r="I373" s="19"/>
    </row>
    <row r="374" spans="1:10" s="23" customFormat="1" ht="20.100000000000001" customHeight="1" x14ac:dyDescent="0.25">
      <c r="A374" s="19"/>
      <c r="B374" s="108" t="s">
        <v>73</v>
      </c>
      <c r="C374" s="228"/>
      <c r="D374" s="229"/>
      <c r="E374" s="230"/>
      <c r="F374" s="231"/>
      <c r="G374" s="232"/>
      <c r="H374" s="233"/>
      <c r="I374" s="19"/>
    </row>
    <row r="375" spans="1:10" s="23" customFormat="1" ht="20.100000000000001" customHeight="1" x14ac:dyDescent="0.25">
      <c r="A375" s="19"/>
      <c r="B375" s="109" t="s">
        <v>74</v>
      </c>
      <c r="C375" s="200"/>
      <c r="D375" s="201"/>
      <c r="E375" s="202"/>
      <c r="F375" s="234"/>
      <c r="G375" s="235"/>
      <c r="H375" s="236"/>
      <c r="I375" s="19"/>
    </row>
    <row r="376" spans="1:10" s="110" customFormat="1" ht="20.100000000000001" customHeight="1" x14ac:dyDescent="0.25">
      <c r="A376" s="20"/>
      <c r="B376" s="109" t="s">
        <v>75</v>
      </c>
      <c r="C376" s="200"/>
      <c r="D376" s="201"/>
      <c r="E376" s="202"/>
      <c r="F376" s="234"/>
      <c r="G376" s="235"/>
      <c r="H376" s="236"/>
    </row>
    <row r="377" spans="1:10" s="3" customFormat="1" ht="20.100000000000001" customHeight="1" x14ac:dyDescent="0.25">
      <c r="A377" s="20"/>
      <c r="B377" s="109" t="s">
        <v>76</v>
      </c>
      <c r="C377" s="200"/>
      <c r="D377" s="201"/>
      <c r="E377" s="215"/>
      <c r="F377" s="237"/>
      <c r="G377" s="238"/>
      <c r="H377" s="239"/>
    </row>
    <row r="378" spans="1:10" s="23" customFormat="1" ht="20.100000000000001" customHeight="1" x14ac:dyDescent="0.25">
      <c r="A378" s="20" t="s">
        <v>55</v>
      </c>
      <c r="B378" s="111" t="s">
        <v>77</v>
      </c>
      <c r="C378" s="200"/>
      <c r="D378" s="201"/>
      <c r="E378" s="202"/>
      <c r="F378" s="203" t="s">
        <v>78</v>
      </c>
      <c r="G378" s="204"/>
      <c r="H378" s="205"/>
      <c r="I378" s="112"/>
      <c r="J378" s="113"/>
    </row>
    <row r="379" spans="1:10" s="23" customFormat="1" ht="20.100000000000001" customHeight="1" x14ac:dyDescent="0.25">
      <c r="A379" s="20" t="s">
        <v>56</v>
      </c>
      <c r="B379" s="109" t="s">
        <v>79</v>
      </c>
      <c r="C379" s="163"/>
      <c r="D379" s="164"/>
      <c r="E379" s="165"/>
      <c r="F379" s="206"/>
      <c r="G379" s="207"/>
      <c r="H379" s="208"/>
      <c r="I379" s="112"/>
      <c r="J379" s="113"/>
    </row>
    <row r="380" spans="1:10" s="23" customFormat="1" ht="20.100000000000001" customHeight="1" x14ac:dyDescent="0.25">
      <c r="A380" s="20" t="s">
        <v>57</v>
      </c>
      <c r="B380" s="109" t="s">
        <v>80</v>
      </c>
      <c r="C380" s="200"/>
      <c r="D380" s="201"/>
      <c r="E380" s="215"/>
      <c r="F380" s="209"/>
      <c r="G380" s="210"/>
      <c r="H380" s="211"/>
      <c r="I380" s="19"/>
      <c r="J380" s="114"/>
    </row>
    <row r="381" spans="1:10" s="23" customFormat="1" ht="20.100000000000001" customHeight="1" x14ac:dyDescent="0.25">
      <c r="A381" s="20" t="s">
        <v>58</v>
      </c>
      <c r="B381" s="109" t="s">
        <v>81</v>
      </c>
      <c r="C381" s="200"/>
      <c r="D381" s="201"/>
      <c r="E381" s="202"/>
      <c r="F381" s="209"/>
      <c r="G381" s="210"/>
      <c r="H381" s="211"/>
    </row>
    <row r="382" spans="1:10" s="110" customFormat="1" ht="20.100000000000001" customHeight="1" x14ac:dyDescent="0.25">
      <c r="A382" s="20" t="s">
        <v>59</v>
      </c>
      <c r="B382" s="109" t="s">
        <v>21</v>
      </c>
      <c r="C382" s="216"/>
      <c r="D382" s="217"/>
      <c r="E382" s="218"/>
      <c r="F382" s="209"/>
      <c r="G382" s="210"/>
      <c r="H382" s="211"/>
    </row>
    <row r="383" spans="1:10" s="110" customFormat="1" ht="20.100000000000001" customHeight="1" thickBot="1" x14ac:dyDescent="0.3">
      <c r="A383" s="20" t="s">
        <v>60</v>
      </c>
      <c r="B383" s="115" t="s">
        <v>82</v>
      </c>
      <c r="C383" s="219"/>
      <c r="D383" s="220"/>
      <c r="E383" s="221"/>
      <c r="F383" s="212"/>
      <c r="G383" s="213"/>
      <c r="H383" s="214"/>
    </row>
    <row r="384" spans="1:10" s="106" customFormat="1" ht="20.25" customHeight="1" thickBot="1" x14ac:dyDescent="0.35">
      <c r="A384" s="102"/>
      <c r="B384" s="60"/>
      <c r="C384" s="60"/>
      <c r="D384" s="59"/>
      <c r="E384" s="103"/>
      <c r="F384" s="65"/>
      <c r="G384" s="104"/>
      <c r="H384" s="105"/>
    </row>
    <row r="385" spans="1:10" s="23" customFormat="1" ht="20.100000000000001" customHeight="1" x14ac:dyDescent="0.25">
      <c r="A385" s="19">
        <v>23</v>
      </c>
      <c r="B385" s="107" t="s">
        <v>71</v>
      </c>
      <c r="C385" s="222"/>
      <c r="D385" s="223"/>
      <c r="E385" s="224"/>
      <c r="F385" s="225" t="s">
        <v>72</v>
      </c>
      <c r="G385" s="226"/>
      <c r="H385" s="227"/>
      <c r="I385" s="19"/>
    </row>
    <row r="386" spans="1:10" s="23" customFormat="1" ht="20.100000000000001" customHeight="1" x14ac:dyDescent="0.25">
      <c r="A386" s="19"/>
      <c r="B386" s="108" t="s">
        <v>73</v>
      </c>
      <c r="C386" s="228"/>
      <c r="D386" s="229"/>
      <c r="E386" s="230"/>
      <c r="F386" s="231"/>
      <c r="G386" s="232"/>
      <c r="H386" s="233"/>
      <c r="I386" s="19"/>
    </row>
    <row r="387" spans="1:10" s="23" customFormat="1" ht="20.100000000000001" customHeight="1" x14ac:dyDescent="0.25">
      <c r="A387" s="19"/>
      <c r="B387" s="109" t="s">
        <v>74</v>
      </c>
      <c r="C387" s="200"/>
      <c r="D387" s="201"/>
      <c r="E387" s="202"/>
      <c r="F387" s="234"/>
      <c r="G387" s="235"/>
      <c r="H387" s="236"/>
      <c r="I387" s="19"/>
    </row>
    <row r="388" spans="1:10" s="110" customFormat="1" ht="20.100000000000001" customHeight="1" x14ac:dyDescent="0.25">
      <c r="A388" s="20"/>
      <c r="B388" s="109" t="s">
        <v>75</v>
      </c>
      <c r="C388" s="200"/>
      <c r="D388" s="201"/>
      <c r="E388" s="202"/>
      <c r="F388" s="234"/>
      <c r="G388" s="235"/>
      <c r="H388" s="236"/>
    </row>
    <row r="389" spans="1:10" s="3" customFormat="1" ht="20.100000000000001" customHeight="1" x14ac:dyDescent="0.25">
      <c r="A389" s="20"/>
      <c r="B389" s="109" t="s">
        <v>76</v>
      </c>
      <c r="C389" s="200"/>
      <c r="D389" s="201"/>
      <c r="E389" s="215"/>
      <c r="F389" s="237"/>
      <c r="G389" s="238"/>
      <c r="H389" s="239"/>
    </row>
    <row r="390" spans="1:10" s="23" customFormat="1" ht="20.100000000000001" customHeight="1" x14ac:dyDescent="0.25">
      <c r="A390" s="20" t="s">
        <v>55</v>
      </c>
      <c r="B390" s="111" t="s">
        <v>77</v>
      </c>
      <c r="C390" s="200"/>
      <c r="D390" s="201"/>
      <c r="E390" s="202"/>
      <c r="F390" s="203" t="s">
        <v>78</v>
      </c>
      <c r="G390" s="204"/>
      <c r="H390" s="205"/>
      <c r="I390" s="112"/>
      <c r="J390" s="113"/>
    </row>
    <row r="391" spans="1:10" s="23" customFormat="1" ht="20.100000000000001" customHeight="1" x14ac:dyDescent="0.25">
      <c r="A391" s="20" t="s">
        <v>56</v>
      </c>
      <c r="B391" s="109" t="s">
        <v>79</v>
      </c>
      <c r="C391" s="163"/>
      <c r="D391" s="164"/>
      <c r="E391" s="165"/>
      <c r="F391" s="206"/>
      <c r="G391" s="207"/>
      <c r="H391" s="208"/>
      <c r="I391" s="112"/>
      <c r="J391" s="113"/>
    </row>
    <row r="392" spans="1:10" s="23" customFormat="1" ht="20.100000000000001" customHeight="1" x14ac:dyDescent="0.25">
      <c r="A392" s="20" t="s">
        <v>57</v>
      </c>
      <c r="B392" s="109" t="s">
        <v>80</v>
      </c>
      <c r="C392" s="200"/>
      <c r="D392" s="201"/>
      <c r="E392" s="215"/>
      <c r="F392" s="209"/>
      <c r="G392" s="210"/>
      <c r="H392" s="211"/>
      <c r="I392" s="19"/>
      <c r="J392" s="114"/>
    </row>
    <row r="393" spans="1:10" s="23" customFormat="1" ht="20.100000000000001" customHeight="1" x14ac:dyDescent="0.25">
      <c r="A393" s="20" t="s">
        <v>58</v>
      </c>
      <c r="B393" s="109" t="s">
        <v>81</v>
      </c>
      <c r="C393" s="200"/>
      <c r="D393" s="201"/>
      <c r="E393" s="202"/>
      <c r="F393" s="209"/>
      <c r="G393" s="210"/>
      <c r="H393" s="211"/>
    </row>
    <row r="394" spans="1:10" s="110" customFormat="1" ht="20.100000000000001" customHeight="1" x14ac:dyDescent="0.25">
      <c r="A394" s="20" t="s">
        <v>59</v>
      </c>
      <c r="B394" s="109" t="s">
        <v>21</v>
      </c>
      <c r="C394" s="216"/>
      <c r="D394" s="217"/>
      <c r="E394" s="218"/>
      <c r="F394" s="209"/>
      <c r="G394" s="210"/>
      <c r="H394" s="211"/>
    </row>
    <row r="395" spans="1:10" s="110" customFormat="1" ht="20.100000000000001" customHeight="1" thickBot="1" x14ac:dyDescent="0.3">
      <c r="A395" s="20" t="s">
        <v>60</v>
      </c>
      <c r="B395" s="115" t="s">
        <v>82</v>
      </c>
      <c r="C395" s="219"/>
      <c r="D395" s="220"/>
      <c r="E395" s="221"/>
      <c r="F395" s="212"/>
      <c r="G395" s="213"/>
      <c r="H395" s="214"/>
    </row>
    <row r="396" spans="1:10" s="106" customFormat="1" ht="20.25" customHeight="1" thickBot="1" x14ac:dyDescent="0.35">
      <c r="A396" s="102"/>
      <c r="B396" s="60"/>
      <c r="C396" s="60"/>
      <c r="D396" s="59"/>
      <c r="E396" s="103"/>
      <c r="F396" s="65"/>
      <c r="G396" s="104"/>
      <c r="H396" s="105"/>
    </row>
    <row r="397" spans="1:10" s="23" customFormat="1" ht="20.100000000000001" customHeight="1" x14ac:dyDescent="0.25">
      <c r="A397" s="19">
        <v>24</v>
      </c>
      <c r="B397" s="107" t="s">
        <v>71</v>
      </c>
      <c r="C397" s="222"/>
      <c r="D397" s="223"/>
      <c r="E397" s="224"/>
      <c r="F397" s="225" t="s">
        <v>72</v>
      </c>
      <c r="G397" s="226"/>
      <c r="H397" s="227"/>
      <c r="I397" s="19"/>
    </row>
    <row r="398" spans="1:10" s="23" customFormat="1" ht="20.100000000000001" customHeight="1" x14ac:dyDescent="0.25">
      <c r="A398" s="19"/>
      <c r="B398" s="108" t="s">
        <v>73</v>
      </c>
      <c r="C398" s="228"/>
      <c r="D398" s="229"/>
      <c r="E398" s="230"/>
      <c r="F398" s="231"/>
      <c r="G398" s="232"/>
      <c r="H398" s="233"/>
      <c r="I398" s="19"/>
    </row>
    <row r="399" spans="1:10" s="23" customFormat="1" ht="20.100000000000001" customHeight="1" x14ac:dyDescent="0.25">
      <c r="A399" s="19"/>
      <c r="B399" s="109" t="s">
        <v>74</v>
      </c>
      <c r="C399" s="200"/>
      <c r="D399" s="201"/>
      <c r="E399" s="202"/>
      <c r="F399" s="234"/>
      <c r="G399" s="235"/>
      <c r="H399" s="236"/>
      <c r="I399" s="19"/>
    </row>
    <row r="400" spans="1:10" s="110" customFormat="1" ht="20.100000000000001" customHeight="1" x14ac:dyDescent="0.25">
      <c r="A400" s="20"/>
      <c r="B400" s="109" t="s">
        <v>75</v>
      </c>
      <c r="C400" s="200"/>
      <c r="D400" s="201"/>
      <c r="E400" s="202"/>
      <c r="F400" s="234"/>
      <c r="G400" s="235"/>
      <c r="H400" s="236"/>
    </row>
    <row r="401" spans="1:10" s="3" customFormat="1" ht="20.100000000000001" customHeight="1" x14ac:dyDescent="0.25">
      <c r="A401" s="20"/>
      <c r="B401" s="109" t="s">
        <v>76</v>
      </c>
      <c r="C401" s="200"/>
      <c r="D401" s="201"/>
      <c r="E401" s="215"/>
      <c r="F401" s="237"/>
      <c r="G401" s="238"/>
      <c r="H401" s="239"/>
    </row>
    <row r="402" spans="1:10" s="23" customFormat="1" ht="20.100000000000001" customHeight="1" x14ac:dyDescent="0.25">
      <c r="A402" s="20" t="s">
        <v>55</v>
      </c>
      <c r="B402" s="111" t="s">
        <v>77</v>
      </c>
      <c r="C402" s="200"/>
      <c r="D402" s="201"/>
      <c r="E402" s="202"/>
      <c r="F402" s="203" t="s">
        <v>78</v>
      </c>
      <c r="G402" s="204"/>
      <c r="H402" s="205"/>
      <c r="I402" s="112"/>
      <c r="J402" s="113"/>
    </row>
    <row r="403" spans="1:10" s="23" customFormat="1" ht="20.100000000000001" customHeight="1" x14ac:dyDescent="0.25">
      <c r="A403" s="20" t="s">
        <v>56</v>
      </c>
      <c r="B403" s="109" t="s">
        <v>79</v>
      </c>
      <c r="C403" s="163"/>
      <c r="D403" s="164"/>
      <c r="E403" s="165"/>
      <c r="F403" s="206"/>
      <c r="G403" s="207"/>
      <c r="H403" s="208"/>
      <c r="I403" s="112"/>
      <c r="J403" s="113"/>
    </row>
    <row r="404" spans="1:10" s="23" customFormat="1" ht="20.100000000000001" customHeight="1" x14ac:dyDescent="0.25">
      <c r="A404" s="20" t="s">
        <v>57</v>
      </c>
      <c r="B404" s="109" t="s">
        <v>80</v>
      </c>
      <c r="C404" s="200"/>
      <c r="D404" s="201"/>
      <c r="E404" s="215"/>
      <c r="F404" s="209"/>
      <c r="G404" s="210"/>
      <c r="H404" s="211"/>
      <c r="I404" s="19"/>
      <c r="J404" s="114"/>
    </row>
    <row r="405" spans="1:10" s="23" customFormat="1" ht="20.100000000000001" customHeight="1" x14ac:dyDescent="0.25">
      <c r="A405" s="20" t="s">
        <v>58</v>
      </c>
      <c r="B405" s="109" t="s">
        <v>81</v>
      </c>
      <c r="C405" s="200"/>
      <c r="D405" s="201"/>
      <c r="E405" s="202"/>
      <c r="F405" s="209"/>
      <c r="G405" s="210"/>
      <c r="H405" s="211"/>
    </row>
    <row r="406" spans="1:10" s="110" customFormat="1" ht="20.100000000000001" customHeight="1" x14ac:dyDescent="0.25">
      <c r="A406" s="20" t="s">
        <v>59</v>
      </c>
      <c r="B406" s="109" t="s">
        <v>21</v>
      </c>
      <c r="C406" s="216"/>
      <c r="D406" s="217"/>
      <c r="E406" s="218"/>
      <c r="F406" s="209"/>
      <c r="G406" s="210"/>
      <c r="H406" s="211"/>
    </row>
    <row r="407" spans="1:10" s="110" customFormat="1" ht="20.100000000000001" customHeight="1" thickBot="1" x14ac:dyDescent="0.3">
      <c r="A407" s="20" t="s">
        <v>60</v>
      </c>
      <c r="B407" s="115" t="s">
        <v>82</v>
      </c>
      <c r="C407" s="219"/>
      <c r="D407" s="220"/>
      <c r="E407" s="221"/>
      <c r="F407" s="212"/>
      <c r="G407" s="213"/>
      <c r="H407" s="214"/>
    </row>
    <row r="408" spans="1:10" s="106" customFormat="1" ht="20.25" customHeight="1" thickBot="1" x14ac:dyDescent="0.35">
      <c r="A408" s="102"/>
      <c r="B408" s="60"/>
      <c r="C408" s="60"/>
      <c r="D408" s="59"/>
      <c r="E408" s="103"/>
      <c r="F408" s="65"/>
      <c r="G408" s="104"/>
      <c r="H408" s="105"/>
    </row>
    <row r="409" spans="1:10" s="23" customFormat="1" ht="20.100000000000001" customHeight="1" x14ac:dyDescent="0.25">
      <c r="A409" s="19">
        <v>25</v>
      </c>
      <c r="B409" s="107" t="s">
        <v>71</v>
      </c>
      <c r="C409" s="222"/>
      <c r="D409" s="223"/>
      <c r="E409" s="224"/>
      <c r="F409" s="225" t="s">
        <v>72</v>
      </c>
      <c r="G409" s="226"/>
      <c r="H409" s="227"/>
      <c r="I409" s="19"/>
    </row>
    <row r="410" spans="1:10" s="23" customFormat="1" ht="20.100000000000001" customHeight="1" x14ac:dyDescent="0.25">
      <c r="A410" s="19"/>
      <c r="B410" s="108" t="s">
        <v>73</v>
      </c>
      <c r="C410" s="228"/>
      <c r="D410" s="229"/>
      <c r="E410" s="230"/>
      <c r="F410" s="231"/>
      <c r="G410" s="232"/>
      <c r="H410" s="233"/>
      <c r="I410" s="19"/>
    </row>
    <row r="411" spans="1:10" s="23" customFormat="1" ht="20.100000000000001" customHeight="1" x14ac:dyDescent="0.25">
      <c r="A411" s="19"/>
      <c r="B411" s="109" t="s">
        <v>74</v>
      </c>
      <c r="C411" s="200"/>
      <c r="D411" s="201"/>
      <c r="E411" s="202"/>
      <c r="F411" s="234"/>
      <c r="G411" s="235"/>
      <c r="H411" s="236"/>
      <c r="I411" s="19"/>
    </row>
    <row r="412" spans="1:10" s="110" customFormat="1" ht="20.100000000000001" customHeight="1" x14ac:dyDescent="0.25">
      <c r="A412" s="20"/>
      <c r="B412" s="109" t="s">
        <v>75</v>
      </c>
      <c r="C412" s="200"/>
      <c r="D412" s="201"/>
      <c r="E412" s="202"/>
      <c r="F412" s="234"/>
      <c r="G412" s="235"/>
      <c r="H412" s="236"/>
    </row>
    <row r="413" spans="1:10" s="3" customFormat="1" ht="20.100000000000001" customHeight="1" x14ac:dyDescent="0.25">
      <c r="A413" s="20"/>
      <c r="B413" s="109" t="s">
        <v>76</v>
      </c>
      <c r="C413" s="200"/>
      <c r="D413" s="201"/>
      <c r="E413" s="215"/>
      <c r="F413" s="237"/>
      <c r="G413" s="238"/>
      <c r="H413" s="239"/>
    </row>
    <row r="414" spans="1:10" s="23" customFormat="1" ht="20.100000000000001" customHeight="1" x14ac:dyDescent="0.25">
      <c r="A414" s="20" t="s">
        <v>55</v>
      </c>
      <c r="B414" s="111" t="s">
        <v>77</v>
      </c>
      <c r="C414" s="200"/>
      <c r="D414" s="201"/>
      <c r="E414" s="202"/>
      <c r="F414" s="203" t="s">
        <v>78</v>
      </c>
      <c r="G414" s="204"/>
      <c r="H414" s="205"/>
      <c r="I414" s="112"/>
      <c r="J414" s="113"/>
    </row>
    <row r="415" spans="1:10" s="23" customFormat="1" ht="20.100000000000001" customHeight="1" x14ac:dyDescent="0.25">
      <c r="A415" s="20" t="s">
        <v>56</v>
      </c>
      <c r="B415" s="109" t="s">
        <v>79</v>
      </c>
      <c r="C415" s="163"/>
      <c r="D415" s="164"/>
      <c r="E415" s="165"/>
      <c r="F415" s="206"/>
      <c r="G415" s="207"/>
      <c r="H415" s="208"/>
      <c r="I415" s="112"/>
      <c r="J415" s="113"/>
    </row>
    <row r="416" spans="1:10" s="23" customFormat="1" ht="20.100000000000001" customHeight="1" x14ac:dyDescent="0.25">
      <c r="A416" s="20" t="s">
        <v>57</v>
      </c>
      <c r="B416" s="109" t="s">
        <v>80</v>
      </c>
      <c r="C416" s="200"/>
      <c r="D416" s="201"/>
      <c r="E416" s="215"/>
      <c r="F416" s="209"/>
      <c r="G416" s="210"/>
      <c r="H416" s="211"/>
      <c r="I416" s="19"/>
      <c r="J416" s="114"/>
    </row>
    <row r="417" spans="1:10" s="23" customFormat="1" ht="20.100000000000001" customHeight="1" x14ac:dyDescent="0.25">
      <c r="A417" s="20" t="s">
        <v>58</v>
      </c>
      <c r="B417" s="109" t="s">
        <v>81</v>
      </c>
      <c r="C417" s="200"/>
      <c r="D417" s="201"/>
      <c r="E417" s="202"/>
      <c r="F417" s="209"/>
      <c r="G417" s="210"/>
      <c r="H417" s="211"/>
    </row>
    <row r="418" spans="1:10" s="110" customFormat="1" ht="20.100000000000001" customHeight="1" x14ac:dyDescent="0.25">
      <c r="A418" s="20" t="s">
        <v>59</v>
      </c>
      <c r="B418" s="109" t="s">
        <v>21</v>
      </c>
      <c r="C418" s="216"/>
      <c r="D418" s="217"/>
      <c r="E418" s="218"/>
      <c r="F418" s="209"/>
      <c r="G418" s="210"/>
      <c r="H418" s="211"/>
    </row>
    <row r="419" spans="1:10" s="42" customFormat="1" ht="20.100000000000001" customHeight="1" thickBot="1" x14ac:dyDescent="0.3">
      <c r="A419" s="20" t="s">
        <v>60</v>
      </c>
      <c r="B419" s="115" t="s">
        <v>82</v>
      </c>
      <c r="C419" s="219"/>
      <c r="D419" s="220"/>
      <c r="E419" s="221"/>
      <c r="F419" s="212"/>
      <c r="G419" s="213"/>
      <c r="H419" s="214"/>
    </row>
    <row r="420" spans="1:10" s="106" customFormat="1" ht="20.100000000000001" customHeight="1" x14ac:dyDescent="0.3">
      <c r="A420" s="102"/>
      <c r="B420" s="60" t="s">
        <v>70</v>
      </c>
      <c r="C420" s="60"/>
      <c r="D420" s="59"/>
      <c r="E420" s="103"/>
      <c r="F420" s="65"/>
      <c r="G420" s="104"/>
      <c r="H420" s="105"/>
    </row>
    <row r="421" spans="1:10" s="106" customFormat="1" ht="20.25" customHeight="1" thickBot="1" x14ac:dyDescent="0.35">
      <c r="A421" s="102"/>
      <c r="B421" s="60"/>
      <c r="C421" s="60"/>
      <c r="D421" s="59"/>
      <c r="E421" s="103"/>
      <c r="F421" s="65"/>
      <c r="G421" s="104"/>
      <c r="H421" s="105"/>
    </row>
    <row r="422" spans="1:10" s="23" customFormat="1" ht="20.100000000000001" customHeight="1" x14ac:dyDescent="0.25">
      <c r="A422" s="19">
        <v>26</v>
      </c>
      <c r="B422" s="107" t="s">
        <v>71</v>
      </c>
      <c r="C422" s="222"/>
      <c r="D422" s="223"/>
      <c r="E422" s="224"/>
      <c r="F422" s="225" t="s">
        <v>72</v>
      </c>
      <c r="G422" s="226"/>
      <c r="H422" s="227"/>
      <c r="I422" s="19"/>
    </row>
    <row r="423" spans="1:10" s="23" customFormat="1" ht="20.100000000000001" customHeight="1" x14ac:dyDescent="0.25">
      <c r="A423" s="19"/>
      <c r="B423" s="108" t="s">
        <v>73</v>
      </c>
      <c r="C423" s="228"/>
      <c r="D423" s="229"/>
      <c r="E423" s="230"/>
      <c r="F423" s="231"/>
      <c r="G423" s="232"/>
      <c r="H423" s="233"/>
      <c r="I423" s="19"/>
    </row>
    <row r="424" spans="1:10" s="23" customFormat="1" ht="20.100000000000001" customHeight="1" x14ac:dyDescent="0.25">
      <c r="A424" s="19"/>
      <c r="B424" s="109" t="s">
        <v>74</v>
      </c>
      <c r="C424" s="200"/>
      <c r="D424" s="201"/>
      <c r="E424" s="202"/>
      <c r="F424" s="234"/>
      <c r="G424" s="235"/>
      <c r="H424" s="236"/>
      <c r="I424" s="19"/>
    </row>
    <row r="425" spans="1:10" s="110" customFormat="1" ht="20.100000000000001" customHeight="1" x14ac:dyDescent="0.25">
      <c r="A425" s="20"/>
      <c r="B425" s="109" t="s">
        <v>75</v>
      </c>
      <c r="C425" s="200"/>
      <c r="D425" s="201"/>
      <c r="E425" s="202"/>
      <c r="F425" s="234"/>
      <c r="G425" s="235"/>
      <c r="H425" s="236"/>
    </row>
    <row r="426" spans="1:10" s="3" customFormat="1" ht="20.100000000000001" customHeight="1" x14ac:dyDescent="0.25">
      <c r="A426" s="20"/>
      <c r="B426" s="109" t="s">
        <v>76</v>
      </c>
      <c r="C426" s="200"/>
      <c r="D426" s="201"/>
      <c r="E426" s="215"/>
      <c r="F426" s="237"/>
      <c r="G426" s="238"/>
      <c r="H426" s="239"/>
    </row>
    <row r="427" spans="1:10" s="23" customFormat="1" ht="20.100000000000001" customHeight="1" x14ac:dyDescent="0.25">
      <c r="A427" s="20" t="s">
        <v>55</v>
      </c>
      <c r="B427" s="111" t="s">
        <v>77</v>
      </c>
      <c r="C427" s="200"/>
      <c r="D427" s="201"/>
      <c r="E427" s="202"/>
      <c r="F427" s="203" t="s">
        <v>78</v>
      </c>
      <c r="G427" s="204"/>
      <c r="H427" s="205"/>
      <c r="I427" s="112"/>
      <c r="J427" s="113"/>
    </row>
    <row r="428" spans="1:10" s="23" customFormat="1" ht="20.100000000000001" customHeight="1" x14ac:dyDescent="0.25">
      <c r="A428" s="20" t="s">
        <v>56</v>
      </c>
      <c r="B428" s="109" t="s">
        <v>79</v>
      </c>
      <c r="C428" s="163"/>
      <c r="D428" s="164"/>
      <c r="E428" s="165"/>
      <c r="F428" s="206"/>
      <c r="G428" s="207"/>
      <c r="H428" s="208"/>
      <c r="I428" s="112"/>
      <c r="J428" s="113"/>
    </row>
    <row r="429" spans="1:10" s="23" customFormat="1" ht="20.100000000000001" customHeight="1" x14ac:dyDescent="0.25">
      <c r="A429" s="20" t="s">
        <v>57</v>
      </c>
      <c r="B429" s="109" t="s">
        <v>80</v>
      </c>
      <c r="C429" s="200"/>
      <c r="D429" s="201"/>
      <c r="E429" s="215"/>
      <c r="F429" s="209"/>
      <c r="G429" s="210"/>
      <c r="H429" s="211"/>
      <c r="I429" s="19"/>
      <c r="J429" s="114"/>
    </row>
    <row r="430" spans="1:10" s="23" customFormat="1" ht="20.100000000000001" customHeight="1" x14ac:dyDescent="0.25">
      <c r="A430" s="20" t="s">
        <v>58</v>
      </c>
      <c r="B430" s="109" t="s">
        <v>81</v>
      </c>
      <c r="C430" s="200"/>
      <c r="D430" s="201"/>
      <c r="E430" s="202"/>
      <c r="F430" s="209"/>
      <c r="G430" s="210"/>
      <c r="H430" s="211"/>
    </row>
    <row r="431" spans="1:10" s="110" customFormat="1" ht="20.100000000000001" customHeight="1" x14ac:dyDescent="0.25">
      <c r="A431" s="20" t="s">
        <v>59</v>
      </c>
      <c r="B431" s="109" t="s">
        <v>21</v>
      </c>
      <c r="C431" s="216"/>
      <c r="D431" s="217"/>
      <c r="E431" s="218"/>
      <c r="F431" s="209"/>
      <c r="G431" s="210"/>
      <c r="H431" s="211"/>
    </row>
    <row r="432" spans="1:10" s="110" customFormat="1" ht="20.100000000000001" customHeight="1" thickBot="1" x14ac:dyDescent="0.3">
      <c r="A432" s="20" t="s">
        <v>60</v>
      </c>
      <c r="B432" s="115" t="s">
        <v>82</v>
      </c>
      <c r="C432" s="219"/>
      <c r="D432" s="220"/>
      <c r="E432" s="221"/>
      <c r="F432" s="212"/>
      <c r="G432" s="213"/>
      <c r="H432" s="214"/>
    </row>
    <row r="433" spans="1:10" s="106" customFormat="1" ht="20.25" customHeight="1" thickBot="1" x14ac:dyDescent="0.35">
      <c r="A433" s="102"/>
      <c r="B433" s="60"/>
      <c r="C433" s="60"/>
      <c r="D433" s="59"/>
      <c r="E433" s="103"/>
      <c r="F433" s="65"/>
      <c r="G433" s="104"/>
      <c r="H433" s="105"/>
    </row>
    <row r="434" spans="1:10" s="23" customFormat="1" ht="20.100000000000001" customHeight="1" x14ac:dyDescent="0.25">
      <c r="A434" s="19">
        <v>27</v>
      </c>
      <c r="B434" s="107" t="s">
        <v>71</v>
      </c>
      <c r="C434" s="222"/>
      <c r="D434" s="223"/>
      <c r="E434" s="224"/>
      <c r="F434" s="225" t="s">
        <v>72</v>
      </c>
      <c r="G434" s="226"/>
      <c r="H434" s="227"/>
      <c r="I434" s="19"/>
    </row>
    <row r="435" spans="1:10" s="23" customFormat="1" ht="20.100000000000001" customHeight="1" x14ac:dyDescent="0.25">
      <c r="A435" s="19"/>
      <c r="B435" s="108" t="s">
        <v>73</v>
      </c>
      <c r="C435" s="228"/>
      <c r="D435" s="229"/>
      <c r="E435" s="230"/>
      <c r="F435" s="231"/>
      <c r="G435" s="232"/>
      <c r="H435" s="233"/>
      <c r="I435" s="19"/>
    </row>
    <row r="436" spans="1:10" s="23" customFormat="1" ht="20.100000000000001" customHeight="1" x14ac:dyDescent="0.25">
      <c r="A436" s="19"/>
      <c r="B436" s="109" t="s">
        <v>74</v>
      </c>
      <c r="C436" s="200"/>
      <c r="D436" s="201"/>
      <c r="E436" s="202"/>
      <c r="F436" s="234"/>
      <c r="G436" s="235"/>
      <c r="H436" s="236"/>
      <c r="I436" s="19"/>
    </row>
    <row r="437" spans="1:10" s="110" customFormat="1" ht="20.100000000000001" customHeight="1" x14ac:dyDescent="0.25">
      <c r="A437" s="20"/>
      <c r="B437" s="109" t="s">
        <v>75</v>
      </c>
      <c r="C437" s="200"/>
      <c r="D437" s="201"/>
      <c r="E437" s="202"/>
      <c r="F437" s="234"/>
      <c r="G437" s="235"/>
      <c r="H437" s="236"/>
    </row>
    <row r="438" spans="1:10" s="3" customFormat="1" ht="20.100000000000001" customHeight="1" x14ac:dyDescent="0.25">
      <c r="A438" s="20"/>
      <c r="B438" s="109" t="s">
        <v>76</v>
      </c>
      <c r="C438" s="200"/>
      <c r="D438" s="201"/>
      <c r="E438" s="215"/>
      <c r="F438" s="237"/>
      <c r="G438" s="238"/>
      <c r="H438" s="239"/>
    </row>
    <row r="439" spans="1:10" s="23" customFormat="1" ht="20.100000000000001" customHeight="1" x14ac:dyDescent="0.25">
      <c r="A439" s="20" t="s">
        <v>55</v>
      </c>
      <c r="B439" s="111" t="s">
        <v>77</v>
      </c>
      <c r="C439" s="200"/>
      <c r="D439" s="201"/>
      <c r="E439" s="202"/>
      <c r="F439" s="203" t="s">
        <v>78</v>
      </c>
      <c r="G439" s="204"/>
      <c r="H439" s="205"/>
      <c r="I439" s="112"/>
      <c r="J439" s="113"/>
    </row>
    <row r="440" spans="1:10" s="23" customFormat="1" ht="20.100000000000001" customHeight="1" x14ac:dyDescent="0.25">
      <c r="A440" s="20" t="s">
        <v>56</v>
      </c>
      <c r="B440" s="109" t="s">
        <v>79</v>
      </c>
      <c r="C440" s="163"/>
      <c r="D440" s="164"/>
      <c r="E440" s="165"/>
      <c r="F440" s="206"/>
      <c r="G440" s="207"/>
      <c r="H440" s="208"/>
      <c r="I440" s="112"/>
      <c r="J440" s="113"/>
    </row>
    <row r="441" spans="1:10" s="23" customFormat="1" ht="20.100000000000001" customHeight="1" x14ac:dyDescent="0.25">
      <c r="A441" s="20" t="s">
        <v>57</v>
      </c>
      <c r="B441" s="109" t="s">
        <v>80</v>
      </c>
      <c r="C441" s="200"/>
      <c r="D441" s="201"/>
      <c r="E441" s="215"/>
      <c r="F441" s="209"/>
      <c r="G441" s="210"/>
      <c r="H441" s="211"/>
      <c r="I441" s="19"/>
      <c r="J441" s="114"/>
    </row>
    <row r="442" spans="1:10" s="23" customFormat="1" ht="20.100000000000001" customHeight="1" x14ac:dyDescent="0.25">
      <c r="A442" s="20" t="s">
        <v>58</v>
      </c>
      <c r="B442" s="109" t="s">
        <v>81</v>
      </c>
      <c r="C442" s="200"/>
      <c r="D442" s="201"/>
      <c r="E442" s="202"/>
      <c r="F442" s="209"/>
      <c r="G442" s="210"/>
      <c r="H442" s="211"/>
    </row>
    <row r="443" spans="1:10" s="110" customFormat="1" ht="20.100000000000001" customHeight="1" x14ac:dyDescent="0.25">
      <c r="A443" s="20" t="s">
        <v>59</v>
      </c>
      <c r="B443" s="109" t="s">
        <v>21</v>
      </c>
      <c r="C443" s="216"/>
      <c r="D443" s="217"/>
      <c r="E443" s="218"/>
      <c r="F443" s="209"/>
      <c r="G443" s="210"/>
      <c r="H443" s="211"/>
    </row>
    <row r="444" spans="1:10" s="110" customFormat="1" ht="20.100000000000001" customHeight="1" thickBot="1" x14ac:dyDescent="0.3">
      <c r="A444" s="20" t="s">
        <v>60</v>
      </c>
      <c r="B444" s="115" t="s">
        <v>82</v>
      </c>
      <c r="C444" s="219"/>
      <c r="D444" s="220"/>
      <c r="E444" s="221"/>
      <c r="F444" s="212"/>
      <c r="G444" s="213"/>
      <c r="H444" s="214"/>
    </row>
    <row r="445" spans="1:10" s="106" customFormat="1" ht="20.25" customHeight="1" thickBot="1" x14ac:dyDescent="0.35">
      <c r="A445" s="102"/>
      <c r="B445" s="60"/>
      <c r="C445" s="60"/>
      <c r="D445" s="59"/>
      <c r="E445" s="103"/>
      <c r="F445" s="65"/>
      <c r="G445" s="104"/>
      <c r="H445" s="105"/>
    </row>
    <row r="446" spans="1:10" s="23" customFormat="1" ht="20.100000000000001" customHeight="1" x14ac:dyDescent="0.25">
      <c r="A446" s="19">
        <v>28</v>
      </c>
      <c r="B446" s="107" t="s">
        <v>71</v>
      </c>
      <c r="C446" s="222"/>
      <c r="D446" s="223"/>
      <c r="E446" s="224"/>
      <c r="F446" s="225" t="s">
        <v>72</v>
      </c>
      <c r="G446" s="226"/>
      <c r="H446" s="227"/>
      <c r="I446" s="19"/>
    </row>
    <row r="447" spans="1:10" s="23" customFormat="1" ht="20.100000000000001" customHeight="1" x14ac:dyDescent="0.25">
      <c r="A447" s="19"/>
      <c r="B447" s="108" t="s">
        <v>73</v>
      </c>
      <c r="C447" s="228"/>
      <c r="D447" s="229"/>
      <c r="E447" s="230"/>
      <c r="F447" s="231"/>
      <c r="G447" s="232"/>
      <c r="H447" s="233"/>
      <c r="I447" s="19"/>
    </row>
    <row r="448" spans="1:10" s="23" customFormat="1" ht="20.100000000000001" customHeight="1" x14ac:dyDescent="0.25">
      <c r="A448" s="19"/>
      <c r="B448" s="109" t="s">
        <v>74</v>
      </c>
      <c r="C448" s="200"/>
      <c r="D448" s="201"/>
      <c r="E448" s="202"/>
      <c r="F448" s="234"/>
      <c r="G448" s="235"/>
      <c r="H448" s="236"/>
      <c r="I448" s="19"/>
    </row>
    <row r="449" spans="1:10" s="110" customFormat="1" ht="20.100000000000001" customHeight="1" x14ac:dyDescent="0.25">
      <c r="A449" s="20"/>
      <c r="B449" s="109" t="s">
        <v>75</v>
      </c>
      <c r="C449" s="200"/>
      <c r="D449" s="201"/>
      <c r="E449" s="202"/>
      <c r="F449" s="234"/>
      <c r="G449" s="235"/>
      <c r="H449" s="236"/>
    </row>
    <row r="450" spans="1:10" s="3" customFormat="1" ht="20.100000000000001" customHeight="1" x14ac:dyDescent="0.25">
      <c r="A450" s="20"/>
      <c r="B450" s="109" t="s">
        <v>76</v>
      </c>
      <c r="C450" s="200"/>
      <c r="D450" s="201"/>
      <c r="E450" s="215"/>
      <c r="F450" s="237"/>
      <c r="G450" s="238"/>
      <c r="H450" s="239"/>
    </row>
    <row r="451" spans="1:10" s="23" customFormat="1" ht="20.100000000000001" customHeight="1" x14ac:dyDescent="0.25">
      <c r="A451" s="20" t="s">
        <v>55</v>
      </c>
      <c r="B451" s="111" t="s">
        <v>77</v>
      </c>
      <c r="C451" s="200"/>
      <c r="D451" s="201"/>
      <c r="E451" s="202"/>
      <c r="F451" s="203" t="s">
        <v>78</v>
      </c>
      <c r="G451" s="204"/>
      <c r="H451" s="205"/>
      <c r="I451" s="112"/>
      <c r="J451" s="113"/>
    </row>
    <row r="452" spans="1:10" s="23" customFormat="1" ht="20.100000000000001" customHeight="1" x14ac:dyDescent="0.25">
      <c r="A452" s="20" t="s">
        <v>56</v>
      </c>
      <c r="B452" s="109" t="s">
        <v>79</v>
      </c>
      <c r="C452" s="163"/>
      <c r="D452" s="164"/>
      <c r="E452" s="165"/>
      <c r="F452" s="206"/>
      <c r="G452" s="207"/>
      <c r="H452" s="208"/>
      <c r="I452" s="112"/>
      <c r="J452" s="113"/>
    </row>
    <row r="453" spans="1:10" s="23" customFormat="1" ht="20.100000000000001" customHeight="1" x14ac:dyDescent="0.25">
      <c r="A453" s="20" t="s">
        <v>57</v>
      </c>
      <c r="B453" s="109" t="s">
        <v>80</v>
      </c>
      <c r="C453" s="200"/>
      <c r="D453" s="201"/>
      <c r="E453" s="215"/>
      <c r="F453" s="209"/>
      <c r="G453" s="210"/>
      <c r="H453" s="211"/>
      <c r="I453" s="19"/>
      <c r="J453" s="114"/>
    </row>
    <row r="454" spans="1:10" s="23" customFormat="1" ht="20.100000000000001" customHeight="1" x14ac:dyDescent="0.25">
      <c r="A454" s="20" t="s">
        <v>58</v>
      </c>
      <c r="B454" s="109" t="s">
        <v>81</v>
      </c>
      <c r="C454" s="200"/>
      <c r="D454" s="201"/>
      <c r="E454" s="202"/>
      <c r="F454" s="209"/>
      <c r="G454" s="210"/>
      <c r="H454" s="211"/>
    </row>
    <row r="455" spans="1:10" s="110" customFormat="1" ht="20.100000000000001" customHeight="1" x14ac:dyDescent="0.25">
      <c r="A455" s="20" t="s">
        <v>59</v>
      </c>
      <c r="B455" s="109" t="s">
        <v>21</v>
      </c>
      <c r="C455" s="216"/>
      <c r="D455" s="217"/>
      <c r="E455" s="218"/>
      <c r="F455" s="209"/>
      <c r="G455" s="210"/>
      <c r="H455" s="211"/>
    </row>
    <row r="456" spans="1:10" s="110" customFormat="1" ht="20.100000000000001" customHeight="1" thickBot="1" x14ac:dyDescent="0.3">
      <c r="A456" s="20" t="s">
        <v>60</v>
      </c>
      <c r="B456" s="115" t="s">
        <v>82</v>
      </c>
      <c r="C456" s="219"/>
      <c r="D456" s="220"/>
      <c r="E456" s="221"/>
      <c r="F456" s="212"/>
      <c r="G456" s="213"/>
      <c r="H456" s="214"/>
    </row>
    <row r="457" spans="1:10" s="106" customFormat="1" ht="20.25" customHeight="1" thickBot="1" x14ac:dyDescent="0.35">
      <c r="A457" s="102"/>
      <c r="B457" s="60"/>
      <c r="C457" s="60"/>
      <c r="D457" s="59"/>
      <c r="E457" s="103"/>
      <c r="F457" s="65"/>
      <c r="G457" s="104"/>
      <c r="H457" s="105"/>
    </row>
    <row r="458" spans="1:10" s="23" customFormat="1" ht="20.100000000000001" customHeight="1" x14ac:dyDescent="0.25">
      <c r="A458" s="19">
        <v>29</v>
      </c>
      <c r="B458" s="107" t="s">
        <v>71</v>
      </c>
      <c r="C458" s="222"/>
      <c r="D458" s="223"/>
      <c r="E458" s="224"/>
      <c r="F458" s="225" t="s">
        <v>72</v>
      </c>
      <c r="G458" s="226"/>
      <c r="H458" s="227"/>
      <c r="I458" s="19"/>
    </row>
    <row r="459" spans="1:10" s="23" customFormat="1" ht="20.100000000000001" customHeight="1" x14ac:dyDescent="0.25">
      <c r="A459" s="19"/>
      <c r="B459" s="108" t="s">
        <v>73</v>
      </c>
      <c r="C459" s="228"/>
      <c r="D459" s="229"/>
      <c r="E459" s="230"/>
      <c r="F459" s="231"/>
      <c r="G459" s="232"/>
      <c r="H459" s="233"/>
      <c r="I459" s="19"/>
    </row>
    <row r="460" spans="1:10" s="23" customFormat="1" ht="20.100000000000001" customHeight="1" x14ac:dyDescent="0.25">
      <c r="A460" s="19"/>
      <c r="B460" s="109" t="s">
        <v>74</v>
      </c>
      <c r="C460" s="200"/>
      <c r="D460" s="201"/>
      <c r="E460" s="202"/>
      <c r="F460" s="234"/>
      <c r="G460" s="235"/>
      <c r="H460" s="236"/>
      <c r="I460" s="19"/>
    </row>
    <row r="461" spans="1:10" s="110" customFormat="1" ht="20.100000000000001" customHeight="1" x14ac:dyDescent="0.25">
      <c r="A461" s="20"/>
      <c r="B461" s="109" t="s">
        <v>75</v>
      </c>
      <c r="C461" s="200"/>
      <c r="D461" s="201"/>
      <c r="E461" s="202"/>
      <c r="F461" s="234"/>
      <c r="G461" s="235"/>
      <c r="H461" s="236"/>
    </row>
    <row r="462" spans="1:10" s="3" customFormat="1" ht="20.100000000000001" customHeight="1" x14ac:dyDescent="0.25">
      <c r="A462" s="20"/>
      <c r="B462" s="109" t="s">
        <v>76</v>
      </c>
      <c r="C462" s="200"/>
      <c r="D462" s="201"/>
      <c r="E462" s="215"/>
      <c r="F462" s="237"/>
      <c r="G462" s="238"/>
      <c r="H462" s="239"/>
    </row>
    <row r="463" spans="1:10" s="23" customFormat="1" ht="20.100000000000001" customHeight="1" x14ac:dyDescent="0.25">
      <c r="A463" s="20" t="s">
        <v>55</v>
      </c>
      <c r="B463" s="111" t="s">
        <v>77</v>
      </c>
      <c r="C463" s="200"/>
      <c r="D463" s="201"/>
      <c r="E463" s="202"/>
      <c r="F463" s="203" t="s">
        <v>78</v>
      </c>
      <c r="G463" s="204"/>
      <c r="H463" s="205"/>
      <c r="I463" s="112"/>
      <c r="J463" s="113"/>
    </row>
    <row r="464" spans="1:10" s="23" customFormat="1" ht="20.100000000000001" customHeight="1" x14ac:dyDescent="0.25">
      <c r="A464" s="20" t="s">
        <v>56</v>
      </c>
      <c r="B464" s="109" t="s">
        <v>79</v>
      </c>
      <c r="C464" s="163"/>
      <c r="D464" s="164"/>
      <c r="E464" s="165"/>
      <c r="F464" s="206"/>
      <c r="G464" s="207"/>
      <c r="H464" s="208"/>
      <c r="I464" s="112"/>
      <c r="J464" s="113"/>
    </row>
    <row r="465" spans="1:10" s="23" customFormat="1" ht="20.100000000000001" customHeight="1" x14ac:dyDescent="0.25">
      <c r="A465" s="20" t="s">
        <v>57</v>
      </c>
      <c r="B465" s="109" t="s">
        <v>80</v>
      </c>
      <c r="C465" s="200"/>
      <c r="D465" s="201"/>
      <c r="E465" s="215"/>
      <c r="F465" s="209"/>
      <c r="G465" s="210"/>
      <c r="H465" s="211"/>
      <c r="I465" s="19"/>
      <c r="J465" s="114"/>
    </row>
    <row r="466" spans="1:10" s="23" customFormat="1" ht="20.100000000000001" customHeight="1" x14ac:dyDescent="0.25">
      <c r="A466" s="20" t="s">
        <v>58</v>
      </c>
      <c r="B466" s="109" t="s">
        <v>81</v>
      </c>
      <c r="C466" s="200"/>
      <c r="D466" s="201"/>
      <c r="E466" s="202"/>
      <c r="F466" s="209"/>
      <c r="G466" s="210"/>
      <c r="H466" s="211"/>
    </row>
    <row r="467" spans="1:10" s="110" customFormat="1" ht="20.100000000000001" customHeight="1" x14ac:dyDescent="0.25">
      <c r="A467" s="20" t="s">
        <v>59</v>
      </c>
      <c r="B467" s="109" t="s">
        <v>21</v>
      </c>
      <c r="C467" s="216"/>
      <c r="D467" s="217"/>
      <c r="E467" s="218"/>
      <c r="F467" s="209"/>
      <c r="G467" s="210"/>
      <c r="H467" s="211"/>
    </row>
    <row r="468" spans="1:10" s="110" customFormat="1" ht="20.100000000000001" customHeight="1" thickBot="1" x14ac:dyDescent="0.3">
      <c r="A468" s="20" t="s">
        <v>60</v>
      </c>
      <c r="B468" s="115" t="s">
        <v>82</v>
      </c>
      <c r="C468" s="219"/>
      <c r="D468" s="220"/>
      <c r="E468" s="221"/>
      <c r="F468" s="212"/>
      <c r="G468" s="213"/>
      <c r="H468" s="214"/>
    </row>
    <row r="469" spans="1:10" s="106" customFormat="1" ht="20.25" customHeight="1" thickBot="1" x14ac:dyDescent="0.35">
      <c r="A469" s="102"/>
      <c r="B469" s="60"/>
      <c r="C469" s="60"/>
      <c r="D469" s="59"/>
      <c r="E469" s="103"/>
      <c r="F469" s="65"/>
      <c r="G469" s="104"/>
      <c r="H469" s="105"/>
    </row>
    <row r="470" spans="1:10" s="23" customFormat="1" ht="20.100000000000001" customHeight="1" x14ac:dyDescent="0.25">
      <c r="A470" s="19">
        <v>30</v>
      </c>
      <c r="B470" s="107" t="s">
        <v>71</v>
      </c>
      <c r="C470" s="222"/>
      <c r="D470" s="223"/>
      <c r="E470" s="224"/>
      <c r="F470" s="225" t="s">
        <v>72</v>
      </c>
      <c r="G470" s="226"/>
      <c r="H470" s="227"/>
      <c r="I470" s="19"/>
    </row>
    <row r="471" spans="1:10" s="23" customFormat="1" ht="20.100000000000001" customHeight="1" x14ac:dyDescent="0.25">
      <c r="A471" s="19"/>
      <c r="B471" s="108" t="s">
        <v>73</v>
      </c>
      <c r="C471" s="228"/>
      <c r="D471" s="229"/>
      <c r="E471" s="230"/>
      <c r="F471" s="231"/>
      <c r="G471" s="232"/>
      <c r="H471" s="233"/>
      <c r="I471" s="19"/>
    </row>
    <row r="472" spans="1:10" s="23" customFormat="1" ht="20.100000000000001" customHeight="1" x14ac:dyDescent="0.25">
      <c r="A472" s="19"/>
      <c r="B472" s="109" t="s">
        <v>74</v>
      </c>
      <c r="C472" s="200"/>
      <c r="D472" s="201"/>
      <c r="E472" s="202"/>
      <c r="F472" s="234"/>
      <c r="G472" s="235"/>
      <c r="H472" s="236"/>
      <c r="I472" s="19"/>
    </row>
    <row r="473" spans="1:10" s="110" customFormat="1" ht="20.100000000000001" customHeight="1" x14ac:dyDescent="0.25">
      <c r="A473" s="20"/>
      <c r="B473" s="109" t="s">
        <v>75</v>
      </c>
      <c r="C473" s="200"/>
      <c r="D473" s="201"/>
      <c r="E473" s="202"/>
      <c r="F473" s="234"/>
      <c r="G473" s="235"/>
      <c r="H473" s="236"/>
    </row>
    <row r="474" spans="1:10" s="3" customFormat="1" ht="20.100000000000001" customHeight="1" x14ac:dyDescent="0.25">
      <c r="A474" s="20"/>
      <c r="B474" s="109" t="s">
        <v>76</v>
      </c>
      <c r="C474" s="200"/>
      <c r="D474" s="201"/>
      <c r="E474" s="215"/>
      <c r="F474" s="237"/>
      <c r="G474" s="238"/>
      <c r="H474" s="239"/>
    </row>
    <row r="475" spans="1:10" s="23" customFormat="1" ht="20.100000000000001" customHeight="1" x14ac:dyDescent="0.25">
      <c r="A475" s="20" t="s">
        <v>55</v>
      </c>
      <c r="B475" s="111" t="s">
        <v>77</v>
      </c>
      <c r="C475" s="200"/>
      <c r="D475" s="201"/>
      <c r="E475" s="202"/>
      <c r="F475" s="203" t="s">
        <v>78</v>
      </c>
      <c r="G475" s="204"/>
      <c r="H475" s="205"/>
      <c r="I475" s="112"/>
      <c r="J475" s="113"/>
    </row>
    <row r="476" spans="1:10" s="23" customFormat="1" ht="20.100000000000001" customHeight="1" x14ac:dyDescent="0.25">
      <c r="A476" s="20" t="s">
        <v>56</v>
      </c>
      <c r="B476" s="109" t="s">
        <v>79</v>
      </c>
      <c r="C476" s="163"/>
      <c r="D476" s="164"/>
      <c r="E476" s="165"/>
      <c r="F476" s="206"/>
      <c r="G476" s="207"/>
      <c r="H476" s="208"/>
      <c r="I476" s="112"/>
      <c r="J476" s="113"/>
    </row>
    <row r="477" spans="1:10" s="23" customFormat="1" ht="20.100000000000001" customHeight="1" x14ac:dyDescent="0.25">
      <c r="A477" s="20" t="s">
        <v>57</v>
      </c>
      <c r="B477" s="109" t="s">
        <v>80</v>
      </c>
      <c r="C477" s="200"/>
      <c r="D477" s="201"/>
      <c r="E477" s="215"/>
      <c r="F477" s="209"/>
      <c r="G477" s="210"/>
      <c r="H477" s="211"/>
      <c r="I477" s="19"/>
      <c r="J477" s="114"/>
    </row>
    <row r="478" spans="1:10" s="23" customFormat="1" ht="20.100000000000001" customHeight="1" x14ac:dyDescent="0.25">
      <c r="A478" s="20" t="s">
        <v>58</v>
      </c>
      <c r="B478" s="109" t="s">
        <v>81</v>
      </c>
      <c r="C478" s="200"/>
      <c r="D478" s="201"/>
      <c r="E478" s="202"/>
      <c r="F478" s="209"/>
      <c r="G478" s="210"/>
      <c r="H478" s="211"/>
    </row>
    <row r="479" spans="1:10" s="110" customFormat="1" ht="20.100000000000001" customHeight="1" x14ac:dyDescent="0.25">
      <c r="A479" s="20" t="s">
        <v>59</v>
      </c>
      <c r="B479" s="109" t="s">
        <v>21</v>
      </c>
      <c r="C479" s="216"/>
      <c r="D479" s="217"/>
      <c r="E479" s="218"/>
      <c r="F479" s="209"/>
      <c r="G479" s="210"/>
      <c r="H479" s="211"/>
    </row>
    <row r="480" spans="1:10" s="42" customFormat="1" ht="20.100000000000001" customHeight="1" thickBot="1" x14ac:dyDescent="0.3">
      <c r="A480" s="20" t="s">
        <v>60</v>
      </c>
      <c r="B480" s="115" t="s">
        <v>82</v>
      </c>
      <c r="C480" s="219"/>
      <c r="D480" s="220"/>
      <c r="E480" s="221"/>
      <c r="F480" s="212"/>
      <c r="G480" s="213"/>
      <c r="H480" s="214"/>
    </row>
  </sheetData>
  <mergeCells count="446">
    <mergeCell ref="F4:H4"/>
    <mergeCell ref="B6:D6"/>
    <mergeCell ref="F8:H8"/>
    <mergeCell ref="B11:H15"/>
    <mergeCell ref="A82:H82"/>
    <mergeCell ref="D46:G46"/>
    <mergeCell ref="J46:L46"/>
    <mergeCell ref="D47:G47"/>
    <mergeCell ref="J47:L47"/>
    <mergeCell ref="D48:G48"/>
    <mergeCell ref="J48:L48"/>
    <mergeCell ref="A73:H73"/>
    <mergeCell ref="D43:F43"/>
    <mergeCell ref="I43:L43"/>
    <mergeCell ref="D44:G44"/>
    <mergeCell ref="J44:L44"/>
    <mergeCell ref="D45:G45"/>
    <mergeCell ref="J45:L45"/>
    <mergeCell ref="C116:E116"/>
    <mergeCell ref="F116:H116"/>
    <mergeCell ref="C117:E117"/>
    <mergeCell ref="F117:H120"/>
    <mergeCell ref="C118:E118"/>
    <mergeCell ref="C119:E119"/>
    <mergeCell ref="C120:E120"/>
    <mergeCell ref="A91:H91"/>
    <mergeCell ref="A94:H94"/>
    <mergeCell ref="D95:H95"/>
    <mergeCell ref="D96:H96"/>
    <mergeCell ref="D97:H97"/>
    <mergeCell ref="D98:H98"/>
    <mergeCell ref="A102:H102"/>
    <mergeCell ref="D103:H103"/>
    <mergeCell ref="C129:E129"/>
    <mergeCell ref="F129:H129"/>
    <mergeCell ref="C130:E130"/>
    <mergeCell ref="F130:H133"/>
    <mergeCell ref="C131:E131"/>
    <mergeCell ref="C132:E132"/>
    <mergeCell ref="C133:E133"/>
    <mergeCell ref="C121:E121"/>
    <mergeCell ref="F121:H121"/>
    <mergeCell ref="F122:H126"/>
    <mergeCell ref="C123:E123"/>
    <mergeCell ref="C124:E124"/>
    <mergeCell ref="C125:E125"/>
    <mergeCell ref="C126:E126"/>
    <mergeCell ref="C141:E141"/>
    <mergeCell ref="F141:H141"/>
    <mergeCell ref="C142:E142"/>
    <mergeCell ref="F142:H145"/>
    <mergeCell ref="C143:E143"/>
    <mergeCell ref="C144:E144"/>
    <mergeCell ref="C145:E145"/>
    <mergeCell ref="C134:E134"/>
    <mergeCell ref="F134:H134"/>
    <mergeCell ref="F135:H139"/>
    <mergeCell ref="C136:E136"/>
    <mergeCell ref="C137:E137"/>
    <mergeCell ref="C138:E138"/>
    <mergeCell ref="C139:E139"/>
    <mergeCell ref="C153:E153"/>
    <mergeCell ref="F153:H153"/>
    <mergeCell ref="C154:E154"/>
    <mergeCell ref="F154:H157"/>
    <mergeCell ref="C155:E155"/>
    <mergeCell ref="C156:E156"/>
    <mergeCell ref="C157:E157"/>
    <mergeCell ref="C146:E146"/>
    <mergeCell ref="F146:H146"/>
    <mergeCell ref="F147:H151"/>
    <mergeCell ref="C148:E148"/>
    <mergeCell ref="C149:E149"/>
    <mergeCell ref="C150:E150"/>
    <mergeCell ref="C151:E151"/>
    <mergeCell ref="C165:E165"/>
    <mergeCell ref="F165:H165"/>
    <mergeCell ref="C166:E166"/>
    <mergeCell ref="F166:H169"/>
    <mergeCell ref="C167:E167"/>
    <mergeCell ref="C168:E168"/>
    <mergeCell ref="C169:E169"/>
    <mergeCell ref="C158:E158"/>
    <mergeCell ref="F158:H158"/>
    <mergeCell ref="F159:H163"/>
    <mergeCell ref="C160:E160"/>
    <mergeCell ref="C161:E161"/>
    <mergeCell ref="C162:E162"/>
    <mergeCell ref="C163:E163"/>
    <mergeCell ref="C178:E178"/>
    <mergeCell ref="F178:H178"/>
    <mergeCell ref="C179:E179"/>
    <mergeCell ref="F179:H182"/>
    <mergeCell ref="C180:E180"/>
    <mergeCell ref="C181:E181"/>
    <mergeCell ref="C182:E182"/>
    <mergeCell ref="C170:E170"/>
    <mergeCell ref="F170:H170"/>
    <mergeCell ref="F171:H175"/>
    <mergeCell ref="C172:E172"/>
    <mergeCell ref="C173:E173"/>
    <mergeCell ref="C174:E174"/>
    <mergeCell ref="C175:E175"/>
    <mergeCell ref="C190:E190"/>
    <mergeCell ref="F190:H190"/>
    <mergeCell ref="C191:E191"/>
    <mergeCell ref="F191:H194"/>
    <mergeCell ref="C192:E192"/>
    <mergeCell ref="C193:E193"/>
    <mergeCell ref="C194:E194"/>
    <mergeCell ref="C183:E183"/>
    <mergeCell ref="F183:H183"/>
    <mergeCell ref="F184:H188"/>
    <mergeCell ref="C185:E185"/>
    <mergeCell ref="C186:E186"/>
    <mergeCell ref="C187:E187"/>
    <mergeCell ref="C188:E188"/>
    <mergeCell ref="C202:E202"/>
    <mergeCell ref="F202:H202"/>
    <mergeCell ref="C203:E203"/>
    <mergeCell ref="F203:H206"/>
    <mergeCell ref="C204:E204"/>
    <mergeCell ref="C205:E205"/>
    <mergeCell ref="C206:E206"/>
    <mergeCell ref="C195:E195"/>
    <mergeCell ref="F195:H195"/>
    <mergeCell ref="F196:H200"/>
    <mergeCell ref="C197:E197"/>
    <mergeCell ref="C198:E198"/>
    <mergeCell ref="C199:E199"/>
    <mergeCell ref="C200:E200"/>
    <mergeCell ref="C214:E214"/>
    <mergeCell ref="F214:H214"/>
    <mergeCell ref="C215:E215"/>
    <mergeCell ref="F215:H218"/>
    <mergeCell ref="C216:E216"/>
    <mergeCell ref="C217:E217"/>
    <mergeCell ref="C218:E218"/>
    <mergeCell ref="C207:E207"/>
    <mergeCell ref="F207:H207"/>
    <mergeCell ref="F208:H212"/>
    <mergeCell ref="C209:E209"/>
    <mergeCell ref="C210:E210"/>
    <mergeCell ref="C211:E211"/>
    <mergeCell ref="C212:E212"/>
    <mergeCell ref="C226:E226"/>
    <mergeCell ref="F226:H226"/>
    <mergeCell ref="C227:E227"/>
    <mergeCell ref="F227:H230"/>
    <mergeCell ref="C228:E228"/>
    <mergeCell ref="C229:E229"/>
    <mergeCell ref="C230:E230"/>
    <mergeCell ref="C219:E219"/>
    <mergeCell ref="F219:H219"/>
    <mergeCell ref="F220:H224"/>
    <mergeCell ref="C221:E221"/>
    <mergeCell ref="C222:E222"/>
    <mergeCell ref="C223:E223"/>
    <mergeCell ref="C224:E224"/>
    <mergeCell ref="C239:E239"/>
    <mergeCell ref="F239:H239"/>
    <mergeCell ref="C240:E240"/>
    <mergeCell ref="F240:H243"/>
    <mergeCell ref="C241:E241"/>
    <mergeCell ref="C242:E242"/>
    <mergeCell ref="C243:E243"/>
    <mergeCell ref="C231:E231"/>
    <mergeCell ref="F231:H231"/>
    <mergeCell ref="F232:H236"/>
    <mergeCell ref="C233:E233"/>
    <mergeCell ref="C234:E234"/>
    <mergeCell ref="C235:E235"/>
    <mergeCell ref="C236:E236"/>
    <mergeCell ref="C251:E251"/>
    <mergeCell ref="F251:H251"/>
    <mergeCell ref="C252:E252"/>
    <mergeCell ref="F252:H255"/>
    <mergeCell ref="C253:E253"/>
    <mergeCell ref="C254:E254"/>
    <mergeCell ref="C255:E255"/>
    <mergeCell ref="C244:E244"/>
    <mergeCell ref="F244:H244"/>
    <mergeCell ref="F245:H249"/>
    <mergeCell ref="C246:E246"/>
    <mergeCell ref="C247:E247"/>
    <mergeCell ref="C248:E248"/>
    <mergeCell ref="C249:E249"/>
    <mergeCell ref="C263:E263"/>
    <mergeCell ref="F263:H263"/>
    <mergeCell ref="C264:E264"/>
    <mergeCell ref="F264:H267"/>
    <mergeCell ref="C265:E265"/>
    <mergeCell ref="C266:E266"/>
    <mergeCell ref="C267:E267"/>
    <mergeCell ref="C256:E256"/>
    <mergeCell ref="F256:H256"/>
    <mergeCell ref="F257:H261"/>
    <mergeCell ref="C258:E258"/>
    <mergeCell ref="C259:E259"/>
    <mergeCell ref="C260:E260"/>
    <mergeCell ref="C261:E261"/>
    <mergeCell ref="C275:E275"/>
    <mergeCell ref="F275:H275"/>
    <mergeCell ref="C276:E276"/>
    <mergeCell ref="F276:H279"/>
    <mergeCell ref="C277:E277"/>
    <mergeCell ref="C278:E278"/>
    <mergeCell ref="C279:E279"/>
    <mergeCell ref="C268:E268"/>
    <mergeCell ref="F268:H268"/>
    <mergeCell ref="F269:H273"/>
    <mergeCell ref="C270:E270"/>
    <mergeCell ref="C271:E271"/>
    <mergeCell ref="C272:E272"/>
    <mergeCell ref="C273:E273"/>
    <mergeCell ref="C287:E287"/>
    <mergeCell ref="F287:H287"/>
    <mergeCell ref="C288:E288"/>
    <mergeCell ref="F288:H291"/>
    <mergeCell ref="C289:E289"/>
    <mergeCell ref="C290:E290"/>
    <mergeCell ref="C291:E291"/>
    <mergeCell ref="C280:E280"/>
    <mergeCell ref="F280:H280"/>
    <mergeCell ref="F281:H285"/>
    <mergeCell ref="C282:E282"/>
    <mergeCell ref="C283:E283"/>
    <mergeCell ref="C284:E284"/>
    <mergeCell ref="C285:E285"/>
    <mergeCell ref="C300:E300"/>
    <mergeCell ref="F300:H300"/>
    <mergeCell ref="C301:E301"/>
    <mergeCell ref="F301:H304"/>
    <mergeCell ref="C302:E302"/>
    <mergeCell ref="C303:E303"/>
    <mergeCell ref="C304:E304"/>
    <mergeCell ref="C292:E292"/>
    <mergeCell ref="F292:H292"/>
    <mergeCell ref="F293:H297"/>
    <mergeCell ref="C294:E294"/>
    <mergeCell ref="C295:E295"/>
    <mergeCell ref="C296:E296"/>
    <mergeCell ref="C297:E297"/>
    <mergeCell ref="C312:E312"/>
    <mergeCell ref="F312:H312"/>
    <mergeCell ref="C313:E313"/>
    <mergeCell ref="F313:H316"/>
    <mergeCell ref="C314:E314"/>
    <mergeCell ref="C315:E315"/>
    <mergeCell ref="C316:E316"/>
    <mergeCell ref="C305:E305"/>
    <mergeCell ref="F305:H305"/>
    <mergeCell ref="F306:H310"/>
    <mergeCell ref="C307:E307"/>
    <mergeCell ref="C308:E308"/>
    <mergeCell ref="C309:E309"/>
    <mergeCell ref="C310:E310"/>
    <mergeCell ref="C324:E324"/>
    <mergeCell ref="F324:H324"/>
    <mergeCell ref="C325:E325"/>
    <mergeCell ref="F325:H328"/>
    <mergeCell ref="C326:E326"/>
    <mergeCell ref="C327:E327"/>
    <mergeCell ref="C328:E328"/>
    <mergeCell ref="C317:E317"/>
    <mergeCell ref="F317:H317"/>
    <mergeCell ref="F318:H322"/>
    <mergeCell ref="C319:E319"/>
    <mergeCell ref="C320:E320"/>
    <mergeCell ref="C321:E321"/>
    <mergeCell ref="C322:E322"/>
    <mergeCell ref="C336:E336"/>
    <mergeCell ref="F336:H336"/>
    <mergeCell ref="C337:E337"/>
    <mergeCell ref="F337:H340"/>
    <mergeCell ref="C338:E338"/>
    <mergeCell ref="C339:E339"/>
    <mergeCell ref="C340:E340"/>
    <mergeCell ref="C329:E329"/>
    <mergeCell ref="F329:H329"/>
    <mergeCell ref="F330:H334"/>
    <mergeCell ref="C331:E331"/>
    <mergeCell ref="C332:E332"/>
    <mergeCell ref="C333:E333"/>
    <mergeCell ref="C334:E334"/>
    <mergeCell ref="C348:E348"/>
    <mergeCell ref="F348:H348"/>
    <mergeCell ref="C349:E349"/>
    <mergeCell ref="F349:H352"/>
    <mergeCell ref="C350:E350"/>
    <mergeCell ref="C351:E351"/>
    <mergeCell ref="C352:E352"/>
    <mergeCell ref="C341:E341"/>
    <mergeCell ref="F341:H341"/>
    <mergeCell ref="F342:H346"/>
    <mergeCell ref="C343:E343"/>
    <mergeCell ref="C344:E344"/>
    <mergeCell ref="C345:E345"/>
    <mergeCell ref="C346:E346"/>
    <mergeCell ref="C361:E361"/>
    <mergeCell ref="F361:H361"/>
    <mergeCell ref="C362:E362"/>
    <mergeCell ref="F362:H365"/>
    <mergeCell ref="C363:E363"/>
    <mergeCell ref="C364:E364"/>
    <mergeCell ref="C365:E365"/>
    <mergeCell ref="C353:E353"/>
    <mergeCell ref="F353:H353"/>
    <mergeCell ref="F354:H358"/>
    <mergeCell ref="C355:E355"/>
    <mergeCell ref="C356:E356"/>
    <mergeCell ref="C357:E357"/>
    <mergeCell ref="C358:E358"/>
    <mergeCell ref="C373:E373"/>
    <mergeCell ref="F373:H373"/>
    <mergeCell ref="C374:E374"/>
    <mergeCell ref="F374:H377"/>
    <mergeCell ref="C375:E375"/>
    <mergeCell ref="C376:E376"/>
    <mergeCell ref="C377:E377"/>
    <mergeCell ref="C366:E366"/>
    <mergeCell ref="F366:H366"/>
    <mergeCell ref="F367:H371"/>
    <mergeCell ref="C368:E368"/>
    <mergeCell ref="C369:E369"/>
    <mergeCell ref="C370:E370"/>
    <mergeCell ref="C371:E371"/>
    <mergeCell ref="C385:E385"/>
    <mergeCell ref="F385:H385"/>
    <mergeCell ref="C386:E386"/>
    <mergeCell ref="F386:H389"/>
    <mergeCell ref="C387:E387"/>
    <mergeCell ref="C388:E388"/>
    <mergeCell ref="C389:E389"/>
    <mergeCell ref="C378:E378"/>
    <mergeCell ref="F378:H378"/>
    <mergeCell ref="F379:H383"/>
    <mergeCell ref="C380:E380"/>
    <mergeCell ref="C381:E381"/>
    <mergeCell ref="C382:E382"/>
    <mergeCell ref="C383:E383"/>
    <mergeCell ref="C397:E397"/>
    <mergeCell ref="F397:H397"/>
    <mergeCell ref="C398:E398"/>
    <mergeCell ref="F398:H401"/>
    <mergeCell ref="C399:E399"/>
    <mergeCell ref="C400:E400"/>
    <mergeCell ref="C401:E401"/>
    <mergeCell ref="C390:E390"/>
    <mergeCell ref="F390:H390"/>
    <mergeCell ref="F391:H395"/>
    <mergeCell ref="C392:E392"/>
    <mergeCell ref="C393:E393"/>
    <mergeCell ref="C394:E394"/>
    <mergeCell ref="C395:E395"/>
    <mergeCell ref="C409:E409"/>
    <mergeCell ref="F409:H409"/>
    <mergeCell ref="C410:E410"/>
    <mergeCell ref="F410:H413"/>
    <mergeCell ref="C411:E411"/>
    <mergeCell ref="C412:E412"/>
    <mergeCell ref="C413:E413"/>
    <mergeCell ref="C402:E402"/>
    <mergeCell ref="F402:H402"/>
    <mergeCell ref="F403:H407"/>
    <mergeCell ref="C404:E404"/>
    <mergeCell ref="C405:E405"/>
    <mergeCell ref="C406:E406"/>
    <mergeCell ref="C407:E407"/>
    <mergeCell ref="C422:E422"/>
    <mergeCell ref="F422:H422"/>
    <mergeCell ref="C423:E423"/>
    <mergeCell ref="F423:H426"/>
    <mergeCell ref="C424:E424"/>
    <mergeCell ref="C425:E425"/>
    <mergeCell ref="C426:E426"/>
    <mergeCell ref="C414:E414"/>
    <mergeCell ref="F414:H414"/>
    <mergeCell ref="F415:H419"/>
    <mergeCell ref="C416:E416"/>
    <mergeCell ref="C417:E417"/>
    <mergeCell ref="C418:E418"/>
    <mergeCell ref="C419:E419"/>
    <mergeCell ref="C434:E434"/>
    <mergeCell ref="F434:H434"/>
    <mergeCell ref="C435:E435"/>
    <mergeCell ref="F435:H438"/>
    <mergeCell ref="C436:E436"/>
    <mergeCell ref="C437:E437"/>
    <mergeCell ref="C438:E438"/>
    <mergeCell ref="C427:E427"/>
    <mergeCell ref="F427:H427"/>
    <mergeCell ref="F428:H432"/>
    <mergeCell ref="C429:E429"/>
    <mergeCell ref="C430:E430"/>
    <mergeCell ref="C431:E431"/>
    <mergeCell ref="C432:E432"/>
    <mergeCell ref="C446:E446"/>
    <mergeCell ref="F446:H446"/>
    <mergeCell ref="C447:E447"/>
    <mergeCell ref="F447:H450"/>
    <mergeCell ref="C448:E448"/>
    <mergeCell ref="C449:E449"/>
    <mergeCell ref="C450:E450"/>
    <mergeCell ref="C439:E439"/>
    <mergeCell ref="F439:H439"/>
    <mergeCell ref="F440:H444"/>
    <mergeCell ref="C441:E441"/>
    <mergeCell ref="C442:E442"/>
    <mergeCell ref="C443:E443"/>
    <mergeCell ref="C444:E444"/>
    <mergeCell ref="C468:E468"/>
    <mergeCell ref="C458:E458"/>
    <mergeCell ref="F458:H458"/>
    <mergeCell ref="C459:E459"/>
    <mergeCell ref="F459:H462"/>
    <mergeCell ref="C460:E460"/>
    <mergeCell ref="C461:E461"/>
    <mergeCell ref="C462:E462"/>
    <mergeCell ref="C451:E451"/>
    <mergeCell ref="F451:H451"/>
    <mergeCell ref="F452:H456"/>
    <mergeCell ref="C453:E453"/>
    <mergeCell ref="C454:E454"/>
    <mergeCell ref="C455:E455"/>
    <mergeCell ref="C456:E456"/>
    <mergeCell ref="C463:E463"/>
    <mergeCell ref="F463:H463"/>
    <mergeCell ref="F464:H468"/>
    <mergeCell ref="C465:E465"/>
    <mergeCell ref="C466:E466"/>
    <mergeCell ref="C467:E467"/>
    <mergeCell ref="C475:E475"/>
    <mergeCell ref="F475:H475"/>
    <mergeCell ref="F476:H480"/>
    <mergeCell ref="C477:E477"/>
    <mergeCell ref="C478:E478"/>
    <mergeCell ref="C479:E479"/>
    <mergeCell ref="C480:E480"/>
    <mergeCell ref="C470:E470"/>
    <mergeCell ref="F470:H470"/>
    <mergeCell ref="C471:E471"/>
    <mergeCell ref="F471:H474"/>
    <mergeCell ref="C472:E472"/>
    <mergeCell ref="C473:E473"/>
    <mergeCell ref="C474:E474"/>
  </mergeCells>
  <pageMargins left="0.7" right="0.7" top="0.75" bottom="0.75" header="0.3" footer="0.3"/>
  <pageSetup paperSize="9"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2026-03-09T09:48:20Z</cp:lastPrinted>
  <dcterms:created xsi:type="dcterms:W3CDTF">2024-04-24T08:11:33Z</dcterms:created>
  <dcterms:modified xsi:type="dcterms:W3CDTF">2026-03-09T10:14:00Z</dcterms:modified>
</cp:coreProperties>
</file>