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80" windowHeight="126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7" i="1" l="1"/>
  <c r="E64" i="1" l="1"/>
  <c r="F63" i="1" s="1"/>
  <c r="F25" i="1"/>
  <c r="E30" i="1"/>
  <c r="F30" i="1" s="1"/>
  <c r="F29" i="1" s="1"/>
  <c r="E23" i="1"/>
  <c r="F21" i="1" s="1"/>
  <c r="F19" i="1" s="1"/>
  <c r="F61" i="1"/>
  <c r="D38" i="1" s="1"/>
  <c r="E38" i="1" s="1"/>
  <c r="I46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37" i="1"/>
  <c r="E36" i="1"/>
  <c r="D35" i="1"/>
  <c r="E35" i="1" s="1"/>
  <c r="F35" i="1" l="1"/>
  <c r="F37" i="1" l="1"/>
  <c r="F34" i="1" s="1"/>
</calcChain>
</file>

<file path=xl/sharedStrings.xml><?xml version="1.0" encoding="utf-8"?>
<sst xmlns="http://schemas.openxmlformats.org/spreadsheetml/2006/main" count="123" uniqueCount="109">
  <si>
    <t xml:space="preserve">Nom de l'entitat: </t>
  </si>
  <si>
    <t>C.I.F.</t>
  </si>
  <si>
    <t>Nom responsable del qüestionari</t>
  </si>
  <si>
    <t>Titol del projecte:</t>
  </si>
  <si>
    <t>Correu electrònic</t>
  </si>
  <si>
    <t>Data d' inici</t>
  </si>
  <si>
    <t>Data final</t>
  </si>
  <si>
    <t>Telèfon de contacte</t>
  </si>
  <si>
    <t>Breu descripció del projecte.  Justificació de la necessitat</t>
  </si>
  <si>
    <t>Total Puntuació ( A+B+C+D)</t>
  </si>
  <si>
    <t>VALORACIÓ DEL PROJECTE</t>
  </si>
  <si>
    <t>Puntuació  A</t>
  </si>
  <si>
    <t>Màxim 20 punts</t>
  </si>
  <si>
    <t>Import sol·licitat a l'Ajuntament</t>
  </si>
  <si>
    <t>Puntuació   B</t>
  </si>
  <si>
    <t>B. SOLVÈNCIA TÈCNICA</t>
  </si>
  <si>
    <t>Màxim 10 punts</t>
  </si>
  <si>
    <t>Nre. Tècnics amb contractació*</t>
  </si>
  <si>
    <t>*Persones donades d'alta al registre dels professionals de l'esport (ROPEC o COPLEFC) que s'acrediten amb documentació.</t>
  </si>
  <si>
    <t>Puntuació   C</t>
  </si>
  <si>
    <t xml:space="preserve">C. IMPACTE SOCIAL </t>
  </si>
  <si>
    <t>Total esportistes practicants. Categoria femenina</t>
  </si>
  <si>
    <t>Nombre d'esportistes empadronats a Manresa</t>
  </si>
  <si>
    <t>Nre. Esportistes amb llicència esportiva</t>
  </si>
  <si>
    <t>Total jornades de competició o trobades</t>
  </si>
  <si>
    <t>Relació dels equips per categoria d'edat i modlitat</t>
  </si>
  <si>
    <t xml:space="preserve">Nivell o categoria de competició  </t>
  </si>
  <si>
    <t>Nre. Partits</t>
  </si>
  <si>
    <t>Participants femenines</t>
  </si>
  <si>
    <t>Total</t>
  </si>
  <si>
    <t>Fins a 11 anys</t>
  </si>
  <si>
    <t>De 12 a 17 anys</t>
  </si>
  <si>
    <t>De 18 a 25 anys</t>
  </si>
  <si>
    <t>De 25 a 60 anys</t>
  </si>
  <si>
    <t>Mes de 60 anys</t>
  </si>
  <si>
    <t xml:space="preserve">Total jornades de competició </t>
  </si>
  <si>
    <t>Data i signatura</t>
  </si>
  <si>
    <t>BAREM PER A LA VALORACIÓ</t>
  </si>
  <si>
    <t>A</t>
  </si>
  <si>
    <t>VIABILITAT DE LA PROPOSTA</t>
  </si>
  <si>
    <t>Fins a 20 punts</t>
  </si>
  <si>
    <t>Es valorarà la viabilitat econòmica del projecte. Obtindran major puntuació els projectes que tinguin un nivell d'autofinançament més elevat.</t>
  </si>
  <si>
    <t>Es sol·licita fins a un 20% del pressupost</t>
  </si>
  <si>
    <t>Es sol·lcita fins a un 30% del pressupost</t>
  </si>
  <si>
    <t>Es sol·licita fins a un 40% del pressupost</t>
  </si>
  <si>
    <t>10 punts</t>
  </si>
  <si>
    <t>Es sol·licita fins a un 50% del pressupost</t>
  </si>
  <si>
    <t>Es sol·licita fins a un 60% del pressupost</t>
  </si>
  <si>
    <t>Es sol·licita fins a un 75% del pressupost</t>
  </si>
  <si>
    <t>1  punt</t>
  </si>
  <si>
    <t xml:space="preserve">Es sol·licita més del 75% </t>
  </si>
  <si>
    <t>No s'admet sol·licitud</t>
  </si>
  <si>
    <t>B</t>
  </si>
  <si>
    <t>SOLVÈNCIA TÈCNICA</t>
  </si>
  <si>
    <t>Fins a  10 punts</t>
  </si>
  <si>
    <r>
      <t>Es valorarà  la solvència de l'</t>
    </r>
    <r>
      <rPr>
        <u/>
        <sz val="11"/>
        <color theme="1"/>
        <rFont val="Calibri"/>
        <family val="2"/>
        <scheme val="minor"/>
      </rPr>
      <t>equip tècnic donat d'alta al ROPEC o COPLEFC</t>
    </r>
    <r>
      <rPr>
        <sz val="11"/>
        <color theme="1"/>
        <rFont val="Calibri"/>
        <family val="2"/>
        <scheme val="minor"/>
      </rPr>
      <t xml:space="preserve"> dedicat al projecte que és objecte de la subvenció. La valoració es farà per mitjà de</t>
    </r>
    <r>
      <rPr>
        <sz val="11"/>
        <rFont val="Calibri"/>
        <family val="2"/>
        <scheme val="minor"/>
      </rPr>
      <t xml:space="preserve"> la formació professional d</t>
    </r>
    <r>
      <rPr>
        <sz val="11"/>
        <color theme="1"/>
        <rFont val="Calibri"/>
        <family val="2"/>
        <scheme val="minor"/>
      </rPr>
      <t>els membres de l'equip  i la relació contractual dels mateixos amb l'entitat acreditada amb la documentació respectiva.</t>
    </r>
  </si>
  <si>
    <t>Contractació de tècnics</t>
  </si>
  <si>
    <t>2 punts per tècnic contracte laboral/extern (cal adjuntar titulació)</t>
  </si>
  <si>
    <t>C</t>
  </si>
  <si>
    <t xml:space="preserve">IMPACTE </t>
  </si>
  <si>
    <t>Es valorarà per mitjà del nombre de practicants de categories femenines, especialment les practicants amb llicència federativa o escolar, i el nombre de jornades de competició i/o trobades. Cal adjuntar la fitxa federativa de la esportista</t>
  </si>
  <si>
    <t>a</t>
  </si>
  <si>
    <t>Total esportistes practicants</t>
  </si>
  <si>
    <t>b</t>
  </si>
  <si>
    <t>c</t>
  </si>
  <si>
    <t xml:space="preserve">Nre. Esportistes amb llicència </t>
  </si>
  <si>
    <t>d</t>
  </si>
  <si>
    <t>0,10 punts per jornada de competició</t>
  </si>
  <si>
    <t>D</t>
  </si>
  <si>
    <t>DOCUMENTACIÓ OBLIGATÒRIA A PRESENTAR</t>
  </si>
  <si>
    <t xml:space="preserve"> Annex 2. Pressupost detallat d'ingressos i despeses del projecte</t>
  </si>
  <si>
    <t xml:space="preserve"> Memòria de l'activitat de la darrera temporada que acrediti els resultats dels esportistes (butlletins, recull de premsa...)</t>
  </si>
  <si>
    <t>Alta ROPEC o COPLEFC dels tècnics contractats</t>
  </si>
  <si>
    <t>Documentació Federació classificació i ranking</t>
  </si>
  <si>
    <r>
      <t>ESPORTS 3/2026.  PROJECTES D'</t>
    </r>
    <r>
      <rPr>
        <b/>
        <u/>
        <sz val="16"/>
        <color theme="1"/>
        <rFont val="Calibri"/>
        <family val="2"/>
        <scheme val="minor"/>
      </rPr>
      <t>ESPORT FEMENÍ COL·LECTIU</t>
    </r>
  </si>
  <si>
    <t>A. SOLVÈNCIA ECONÒMICA</t>
  </si>
  <si>
    <t>A1. VIABILITAT DE LA PROPOSTA</t>
  </si>
  <si>
    <t xml:space="preserve">Pressupost </t>
  </si>
  <si>
    <t>A2. IMPORT PROJECTE</t>
  </si>
  <si>
    <t>Import projecte</t>
  </si>
  <si>
    <t>Màxim 60 punts</t>
  </si>
  <si>
    <t>D. SINGULARITAT/EXCLUSIVITAT DEL PROJECTE</t>
  </si>
  <si>
    <t>Singularitat/exclusivitat</t>
  </si>
  <si>
    <t>SOLVÈNCIA ECONÒMICA</t>
  </si>
  <si>
    <t>A1</t>
  </si>
  <si>
    <t>Fins a 10 punts</t>
  </si>
  <si>
    <t>8 punts</t>
  </si>
  <si>
    <t>6 punts</t>
  </si>
  <si>
    <t>4 punts</t>
  </si>
  <si>
    <t>2  punts</t>
  </si>
  <si>
    <t>A2</t>
  </si>
  <si>
    <t>IMPORT PROJECTE</t>
  </si>
  <si>
    <t>Es valorarà l'import  del projecte. Obtindran major puntuació els projectes que tinguin un import més elevat.</t>
  </si>
  <si>
    <t xml:space="preserve">Import  projecte  ≥ 60.001 € </t>
  </si>
  <si>
    <t>Import projecte  ≥ 50.001 € fins ≤ 60.000 €</t>
  </si>
  <si>
    <t>Import projecte  ≥ 40.001 € fins ≤ 50.000 €</t>
  </si>
  <si>
    <t>Import projecte  ≥ 30.001 € fins ≤ 40.000 €</t>
  </si>
  <si>
    <t>Import projecte  ≥ 20.001 € fins ≤ 30.000 €</t>
  </si>
  <si>
    <t>Import projecte  ≥ 1.001 € fins ≤ 20.000 €</t>
  </si>
  <si>
    <t>Import projecte  ≤ 1.000 €</t>
  </si>
  <si>
    <t>Fins a 60 punts</t>
  </si>
  <si>
    <t xml:space="preserve">0,10 punts per cada esportista practicant </t>
  </si>
  <si>
    <t>0,10 punts per cada esportista empadronada a Manresa</t>
  </si>
  <si>
    <t xml:space="preserve">0,10 punts per cada llicència federativa, escolar o mutualització </t>
  </si>
  <si>
    <t xml:space="preserve">SINGULARITAT / EXCLUSIVITAT DEL PROJECE </t>
  </si>
  <si>
    <r>
      <t>Fins a 10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punts</t>
    </r>
  </si>
  <si>
    <t xml:space="preserve">Es valorarà la singularitat / exclusivitat en la promoció de la modalitat en esport federat/reglat a la ciutat </t>
  </si>
  <si>
    <t>Singularitat /exclusivitat</t>
  </si>
  <si>
    <t xml:space="preserve">10 punts si el projecte és exclusiu/reglat en la promoció de la modalitat en esport federat/reglat a la ciutat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</si>
</sst>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rgb="FF3F3F3F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3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3" fillId="5" borderId="1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4" borderId="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0" fillId="6" borderId="12" xfId="0" applyFont="1" applyFill="1" applyBorder="1"/>
    <xf numFmtId="0" fontId="0" fillId="4" borderId="13" xfId="0" applyFont="1" applyFill="1" applyBorder="1"/>
    <xf numFmtId="0" fontId="15" fillId="0" borderId="12" xfId="0" applyFont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center"/>
    </xf>
    <xf numFmtId="0" fontId="0" fillId="6" borderId="11" xfId="0" applyFont="1" applyFill="1" applyBorder="1"/>
    <xf numFmtId="0" fontId="15" fillId="0" borderId="14" xfId="0" applyFont="1" applyBorder="1" applyAlignment="1" applyProtection="1">
      <alignment horizontal="center"/>
      <protection locked="0"/>
    </xf>
    <xf numFmtId="9" fontId="9" fillId="4" borderId="11" xfId="0" applyNumberFormat="1" applyFont="1" applyFill="1" applyBorder="1" applyAlignment="1">
      <alignment horizontal="center"/>
    </xf>
    <xf numFmtId="0" fontId="14" fillId="4" borderId="0" xfId="0" applyFont="1" applyFill="1" applyBorder="1" applyAlignment="1">
      <alignment horizontal="left"/>
    </xf>
    <xf numFmtId="0" fontId="0" fillId="4" borderId="0" xfId="0" applyFont="1" applyFill="1" applyBorder="1"/>
    <xf numFmtId="164" fontId="0" fillId="4" borderId="0" xfId="0" applyNumberFormat="1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2" fillId="2" borderId="1" xfId="1" applyAlignment="1">
      <alignment horizontal="center"/>
    </xf>
    <xf numFmtId="0" fontId="0" fillId="6" borderId="14" xfId="0" applyFont="1" applyFill="1" applyBorder="1" applyAlignment="1">
      <alignment vertical="center"/>
    </xf>
    <xf numFmtId="0" fontId="0" fillId="4" borderId="6" xfId="0" applyFont="1" applyFill="1" applyBorder="1" applyAlignment="1">
      <alignment vertical="center"/>
    </xf>
    <xf numFmtId="0" fontId="0" fillId="6" borderId="11" xfId="0" applyFont="1" applyFill="1" applyBorder="1" applyAlignment="1">
      <alignment horizontal="center"/>
    </xf>
    <xf numFmtId="0" fontId="16" fillId="0" borderId="16" xfId="0" applyFont="1" applyBorder="1" applyAlignment="1">
      <alignment vertical="center"/>
    </xf>
    <xf numFmtId="0" fontId="14" fillId="0" borderId="0" xfId="0" applyFont="1" applyBorder="1"/>
    <xf numFmtId="0" fontId="0" fillId="4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6" borderId="12" xfId="0" applyFont="1" applyFill="1" applyBorder="1" applyAlignment="1">
      <alignment vertical="center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5" borderId="17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4" borderId="15" xfId="0" applyFill="1" applyBorder="1" applyAlignment="1">
      <alignment vertical="center"/>
    </xf>
    <xf numFmtId="0" fontId="0" fillId="6" borderId="18" xfId="0" applyFon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>
      <alignment vertical="center"/>
    </xf>
    <xf numFmtId="0" fontId="0" fillId="4" borderId="15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>
      <alignment horizontal="left" vertical="center"/>
    </xf>
    <xf numFmtId="0" fontId="0" fillId="6" borderId="14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0" fontId="0" fillId="4" borderId="0" xfId="0" applyFont="1" applyFill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4" borderId="0" xfId="0" applyFont="1" applyFill="1"/>
    <xf numFmtId="0" fontId="9" fillId="4" borderId="12" xfId="0" applyFont="1" applyFill="1" applyBorder="1" applyAlignment="1" applyProtection="1">
      <alignment vertical="center"/>
      <protection locked="0"/>
    </xf>
    <xf numFmtId="0" fontId="9" fillId="4" borderId="20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9" fillId="4" borderId="15" xfId="0" applyFont="1" applyFill="1" applyBorder="1" applyAlignment="1" applyProtection="1">
      <alignment vertical="center"/>
      <protection locked="0"/>
    </xf>
    <xf numFmtId="0" fontId="9" fillId="4" borderId="23" xfId="0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Border="1" applyAlignment="1">
      <alignment horizontal="center" vertical="center"/>
    </xf>
    <xf numFmtId="0" fontId="0" fillId="6" borderId="24" xfId="0" applyFont="1" applyFill="1" applyBorder="1" applyAlignment="1">
      <alignment horizontal="left" vertical="center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0" fillId="6" borderId="25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left" vertical="center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9" fillId="4" borderId="14" xfId="0" applyFont="1" applyFill="1" applyBorder="1" applyAlignment="1" applyProtection="1">
      <alignment vertical="center"/>
      <protection locked="0"/>
    </xf>
    <xf numFmtId="0" fontId="9" fillId="4" borderId="27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9" fillId="6" borderId="11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"/>
    </xf>
    <xf numFmtId="0" fontId="15" fillId="0" borderId="11" xfId="0" applyFont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/>
    <xf numFmtId="0" fontId="3" fillId="6" borderId="26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vertical="center"/>
    </xf>
    <xf numFmtId="0" fontId="0" fillId="6" borderId="28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right" vertical="center"/>
    </xf>
    <xf numFmtId="0" fontId="0" fillId="4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justify" vertical="center"/>
    </xf>
    <xf numFmtId="0" fontId="0" fillId="0" borderId="0" xfId="0" applyFont="1" applyBorder="1" applyAlignment="1">
      <alignment vertical="center"/>
    </xf>
    <xf numFmtId="0" fontId="0" fillId="4" borderId="7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left" vertical="center"/>
    </xf>
    <xf numFmtId="0" fontId="16" fillId="6" borderId="28" xfId="0" applyFont="1" applyFill="1" applyBorder="1" applyAlignment="1">
      <alignment vertical="center"/>
    </xf>
    <xf numFmtId="0" fontId="17" fillId="6" borderId="28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9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8" xfId="0" applyFont="1" applyFill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6" borderId="28" xfId="0" applyFont="1" applyFill="1" applyBorder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vertical="center"/>
    </xf>
    <xf numFmtId="0" fontId="0" fillId="4" borderId="11" xfId="0" applyFont="1" applyFill="1" applyBorder="1" applyProtection="1">
      <protection locked="0"/>
    </xf>
    <xf numFmtId="0" fontId="0" fillId="4" borderId="8" xfId="0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17" fillId="7" borderId="11" xfId="0" applyFont="1" applyFill="1" applyBorder="1" applyAlignment="1">
      <alignment vertical="center"/>
    </xf>
    <xf numFmtId="0" fontId="15" fillId="0" borderId="0" xfId="0" applyFont="1" applyBorder="1" applyAlignment="1" applyProtection="1">
      <alignment horizontal="center"/>
      <protection locked="0"/>
    </xf>
    <xf numFmtId="9" fontId="9" fillId="4" borderId="0" xfId="0" applyNumberFormat="1" applyFont="1" applyFill="1" applyBorder="1" applyAlignment="1">
      <alignment horizontal="center"/>
    </xf>
    <xf numFmtId="0" fontId="17" fillId="0" borderId="30" xfId="0" applyFont="1" applyBorder="1" applyAlignment="1">
      <alignment vertical="center"/>
    </xf>
    <xf numFmtId="0" fontId="0" fillId="6" borderId="11" xfId="0" applyFill="1" applyBorder="1"/>
    <xf numFmtId="49" fontId="15" fillId="0" borderId="11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vertical="center"/>
    </xf>
    <xf numFmtId="0" fontId="0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right" vertical="center"/>
    </xf>
    <xf numFmtId="0" fontId="0" fillId="0" borderId="19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9" fillId="4" borderId="21" xfId="0" applyFont="1" applyFill="1" applyBorder="1" applyAlignment="1" applyProtection="1">
      <alignment horizontal="left" vertical="center"/>
      <protection locked="0"/>
    </xf>
    <xf numFmtId="0" fontId="9" fillId="4" borderId="22" xfId="0" applyFont="1" applyFill="1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 applyProtection="1">
      <alignment horizontal="left" vertical="center"/>
      <protection locked="0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0" fillId="4" borderId="0" xfId="0" applyFont="1" applyFill="1" applyBorder="1" applyAlignment="1">
      <alignment horizontal="left"/>
    </xf>
    <xf numFmtId="0" fontId="9" fillId="4" borderId="19" xfId="0" applyFont="1" applyFill="1" applyBorder="1" applyAlignment="1" applyProtection="1">
      <alignment horizontal="left" vertical="center"/>
      <protection locked="0"/>
    </xf>
    <xf numFmtId="0" fontId="9" fillId="4" borderId="2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7"/>
  <sheetViews>
    <sheetView tabSelected="1" topLeftCell="A97" workbookViewId="0">
      <selection activeCell="F19" sqref="F19"/>
    </sheetView>
  </sheetViews>
  <sheetFormatPr baseColWidth="10" defaultRowHeight="15" x14ac:dyDescent="0.25"/>
  <cols>
    <col min="1" max="1" width="5.140625" style="1" customWidth="1"/>
    <col min="2" max="2" width="49.42578125" customWidth="1"/>
    <col min="3" max="3" width="5.5703125" customWidth="1"/>
    <col min="4" max="4" width="24.5703125" style="1" customWidth="1"/>
    <col min="5" max="5" width="8.85546875" style="1" customWidth="1"/>
    <col min="6" max="6" width="11.28515625" customWidth="1"/>
    <col min="7" max="7" width="2.5703125" customWidth="1"/>
    <col min="8" max="8" width="31.5703125" customWidth="1"/>
    <col min="9" max="9" width="6.42578125" customWidth="1"/>
  </cols>
  <sheetData>
    <row r="1" spans="1:9" ht="23.25" x14ac:dyDescent="0.35">
      <c r="B1" s="2" t="s">
        <v>74</v>
      </c>
      <c r="C1" s="3"/>
      <c r="H1" s="4"/>
    </row>
    <row r="2" spans="1:9" ht="12" customHeight="1" x14ac:dyDescent="0.3">
      <c r="B2" s="5"/>
      <c r="C2" s="5"/>
    </row>
    <row r="3" spans="1:9" s="6" customFormat="1" ht="20.25" customHeight="1" x14ac:dyDescent="0.25">
      <c r="B3" s="7" t="s">
        <v>0</v>
      </c>
      <c r="C3" s="7"/>
      <c r="D3" s="8" t="s">
        <v>1</v>
      </c>
      <c r="F3" s="8" t="s">
        <v>2</v>
      </c>
    </row>
    <row r="4" spans="1:9" s="6" customFormat="1" ht="20.25" customHeight="1" x14ac:dyDescent="0.25">
      <c r="B4" s="9"/>
      <c r="C4" s="10"/>
      <c r="D4" s="9"/>
      <c r="E4" s="11"/>
      <c r="F4" s="187"/>
      <c r="G4" s="187"/>
      <c r="H4" s="187"/>
    </row>
    <row r="5" spans="1:9" s="6" customFormat="1" ht="20.100000000000001" customHeight="1" x14ac:dyDescent="0.25">
      <c r="B5" s="7" t="s">
        <v>3</v>
      </c>
      <c r="C5" s="7"/>
      <c r="D5" s="12"/>
      <c r="F5" s="8" t="s">
        <v>4</v>
      </c>
      <c r="G5" s="13"/>
    </row>
    <row r="6" spans="1:9" s="6" customFormat="1" ht="20.100000000000001" customHeight="1" x14ac:dyDescent="0.25">
      <c r="B6" s="188"/>
      <c r="C6" s="188"/>
      <c r="D6" s="188"/>
      <c r="E6" s="14"/>
      <c r="F6" s="15"/>
      <c r="G6" s="15"/>
      <c r="H6" s="16"/>
    </row>
    <row r="7" spans="1:9" s="6" customFormat="1" ht="20.100000000000001" customHeight="1" x14ac:dyDescent="0.25">
      <c r="A7" s="17"/>
      <c r="B7" s="18" t="s">
        <v>5</v>
      </c>
      <c r="C7" s="18"/>
      <c r="D7" s="18" t="s">
        <v>6</v>
      </c>
      <c r="F7" s="18" t="s">
        <v>7</v>
      </c>
    </row>
    <row r="8" spans="1:9" s="6" customFormat="1" ht="20.100000000000001" customHeight="1" x14ac:dyDescent="0.25">
      <c r="A8" s="17"/>
      <c r="B8" s="19"/>
      <c r="C8" s="20"/>
      <c r="D8" s="21"/>
      <c r="F8" s="187"/>
      <c r="G8" s="187"/>
      <c r="H8" s="187"/>
    </row>
    <row r="9" spans="1:9" s="6" customFormat="1" ht="20.100000000000001" customHeight="1" x14ac:dyDescent="0.25">
      <c r="A9" s="17"/>
      <c r="B9" s="22"/>
      <c r="C9" s="22"/>
      <c r="D9" s="23"/>
      <c r="E9" s="24"/>
      <c r="G9" s="13"/>
    </row>
    <row r="10" spans="1:9" s="29" customFormat="1" ht="20.100000000000001" customHeight="1" x14ac:dyDescent="0.3">
      <c r="A10" s="25"/>
      <c r="B10" s="5" t="s">
        <v>8</v>
      </c>
      <c r="C10" s="5"/>
      <c r="D10" s="25"/>
      <c r="E10" s="26"/>
      <c r="F10" s="27"/>
      <c r="G10" s="28"/>
    </row>
    <row r="11" spans="1:9" s="32" customFormat="1" ht="20.100000000000001" customHeight="1" x14ac:dyDescent="0.25">
      <c r="A11" s="30"/>
      <c r="B11" s="189"/>
      <c r="C11" s="190"/>
      <c r="D11" s="190"/>
      <c r="E11" s="190"/>
      <c r="F11" s="190"/>
      <c r="G11" s="190"/>
      <c r="H11" s="191"/>
      <c r="I11" s="31"/>
    </row>
    <row r="12" spans="1:9" s="32" customFormat="1" ht="20.100000000000001" customHeight="1" x14ac:dyDescent="0.25">
      <c r="A12" s="30"/>
      <c r="B12" s="192"/>
      <c r="C12" s="193"/>
      <c r="D12" s="193"/>
      <c r="E12" s="193"/>
      <c r="F12" s="193"/>
      <c r="G12" s="193"/>
      <c r="H12" s="194"/>
      <c r="I12" s="31"/>
    </row>
    <row r="13" spans="1:9" s="32" customFormat="1" ht="20.100000000000001" customHeight="1" x14ac:dyDescent="0.25">
      <c r="A13" s="30"/>
      <c r="B13" s="192"/>
      <c r="C13" s="193"/>
      <c r="D13" s="193"/>
      <c r="E13" s="193"/>
      <c r="F13" s="193"/>
      <c r="G13" s="193"/>
      <c r="H13" s="194"/>
      <c r="I13" s="31"/>
    </row>
    <row r="14" spans="1:9" s="32" customFormat="1" ht="20.100000000000001" customHeight="1" x14ac:dyDescent="0.25">
      <c r="A14" s="30"/>
      <c r="B14" s="192"/>
      <c r="C14" s="193"/>
      <c r="D14" s="193"/>
      <c r="E14" s="193"/>
      <c r="F14" s="193"/>
      <c r="G14" s="193"/>
      <c r="H14" s="194"/>
      <c r="I14" s="31"/>
    </row>
    <row r="15" spans="1:9" s="32" customFormat="1" ht="20.100000000000001" customHeight="1" x14ac:dyDescent="0.25">
      <c r="A15" s="30"/>
      <c r="B15" s="195"/>
      <c r="C15" s="196"/>
      <c r="D15" s="196"/>
      <c r="E15" s="196"/>
      <c r="F15" s="196"/>
      <c r="G15" s="196"/>
      <c r="H15" s="197"/>
      <c r="I15" s="31"/>
    </row>
    <row r="16" spans="1:9" s="29" customFormat="1" ht="20.100000000000001" customHeight="1" thickBot="1" x14ac:dyDescent="0.3">
      <c r="A16" s="25"/>
      <c r="B16" s="31"/>
      <c r="C16" s="31"/>
      <c r="D16" s="31"/>
      <c r="E16" s="31"/>
      <c r="F16" s="32"/>
      <c r="G16" s="31"/>
      <c r="H16" s="33" t="s">
        <v>9</v>
      </c>
      <c r="I16" s="31"/>
    </row>
    <row r="17" spans="1:9" s="29" customFormat="1" ht="20.100000000000001" customHeight="1" thickBot="1" x14ac:dyDescent="0.35">
      <c r="A17" s="25"/>
      <c r="B17" s="34" t="s">
        <v>10</v>
      </c>
      <c r="C17" s="34"/>
      <c r="D17" s="176"/>
      <c r="E17" s="176"/>
      <c r="F17" s="176"/>
      <c r="G17" s="35"/>
      <c r="H17" s="36">
        <f>SUM(F19+F29+F34+F63)</f>
        <v>0</v>
      </c>
      <c r="I17" s="31"/>
    </row>
    <row r="18" spans="1:9" s="29" customFormat="1" ht="20.100000000000001" customHeight="1" x14ac:dyDescent="0.3">
      <c r="A18" s="25"/>
      <c r="B18" s="5"/>
      <c r="C18" s="5"/>
      <c r="D18" s="1"/>
      <c r="E18" s="26"/>
      <c r="F18" s="37" t="s">
        <v>11</v>
      </c>
      <c r="G18" s="38"/>
      <c r="H18"/>
      <c r="I18" s="31"/>
    </row>
    <row r="19" spans="1:9" s="29" customFormat="1" ht="20.100000000000001" customHeight="1" x14ac:dyDescent="0.3">
      <c r="A19" s="25"/>
      <c r="B19" s="40" t="s">
        <v>75</v>
      </c>
      <c r="C19" s="40"/>
      <c r="D19" s="25"/>
      <c r="E19" s="41"/>
      <c r="F19" s="148">
        <f>F21+F25</f>
        <v>0</v>
      </c>
      <c r="G19" s="43" t="s">
        <v>12</v>
      </c>
      <c r="H19"/>
      <c r="I19" s="31"/>
    </row>
    <row r="20" spans="1:9" s="29" customFormat="1" ht="20.100000000000001" customHeight="1" x14ac:dyDescent="0.3">
      <c r="A20" s="25"/>
      <c r="B20" s="40"/>
      <c r="C20" s="40"/>
      <c r="D20" s="25"/>
      <c r="E20" s="41"/>
      <c r="F20"/>
      <c r="G20" s="43"/>
      <c r="H20"/>
      <c r="I20" s="31"/>
    </row>
    <row r="21" spans="1:9" s="29" customFormat="1" ht="20.100000000000001" customHeight="1" x14ac:dyDescent="0.3">
      <c r="A21" s="25"/>
      <c r="B21" s="40" t="s">
        <v>76</v>
      </c>
      <c r="C21" s="40"/>
      <c r="D21" s="25"/>
      <c r="E21" s="41"/>
      <c r="F21" s="148">
        <f>IF($E$23&lt;21%,10,IF($E$23&lt;31%,8,IF($E$23&lt;41%,6,IF($E$23&lt;51%,4,IF($E$23&lt;61%,2,IF($E$23&lt;76%,1,0))))))</f>
        <v>0</v>
      </c>
      <c r="G21" s="43" t="s">
        <v>16</v>
      </c>
      <c r="H21"/>
      <c r="I21" s="31"/>
    </row>
    <row r="22" spans="1:9" s="29" customFormat="1" ht="20.100000000000001" customHeight="1" x14ac:dyDescent="0.3">
      <c r="A22" s="25"/>
      <c r="B22" s="44" t="s">
        <v>77</v>
      </c>
      <c r="C22" s="45"/>
      <c r="D22" s="46">
        <v>1</v>
      </c>
      <c r="E22" s="41"/>
      <c r="F22" s="47"/>
      <c r="G22" s="38"/>
      <c r="H22"/>
      <c r="I22" s="31"/>
    </row>
    <row r="23" spans="1:9" s="29" customFormat="1" ht="20.100000000000001" customHeight="1" x14ac:dyDescent="0.25">
      <c r="A23" s="25"/>
      <c r="B23" s="48" t="s">
        <v>13</v>
      </c>
      <c r="C23" s="45"/>
      <c r="D23" s="49">
        <v>1</v>
      </c>
      <c r="E23" s="50">
        <f>D23/D22</f>
        <v>1</v>
      </c>
      <c r="F23"/>
      <c r="G23" s="51"/>
      <c r="H23"/>
      <c r="I23" s="31"/>
    </row>
    <row r="24" spans="1:9" s="29" customFormat="1" ht="20.100000000000001" customHeight="1" x14ac:dyDescent="0.25">
      <c r="A24" s="25"/>
      <c r="B24"/>
      <c r="C24" s="52"/>
      <c r="D24" s="149"/>
      <c r="E24" s="150"/>
      <c r="F24"/>
      <c r="G24" s="51"/>
      <c r="H24"/>
      <c r="I24" s="31"/>
    </row>
    <row r="25" spans="1:9" s="29" customFormat="1" ht="20.100000000000001" customHeight="1" x14ac:dyDescent="0.3">
      <c r="A25" s="25"/>
      <c r="B25" s="40" t="s">
        <v>78</v>
      </c>
      <c r="C25" s="40"/>
      <c r="D25" s="25"/>
      <c r="E25" s="41"/>
      <c r="F25" s="148">
        <f>IF($D$26&gt;60000,10,IF($D$26&gt;50000,8,IF($D$26&gt;40000,6,IF($D$26&gt;30000,4,IF($D$26&gt;20000,2,IF($D$26&gt;1000,1,IF($D$26&lt;1000,0)))))))</f>
        <v>0</v>
      </c>
      <c r="G25" s="43" t="s">
        <v>16</v>
      </c>
      <c r="H25"/>
      <c r="I25" s="31"/>
    </row>
    <row r="26" spans="1:9" s="29" customFormat="1" ht="20.100000000000001" customHeight="1" x14ac:dyDescent="0.3">
      <c r="A26" s="25"/>
      <c r="B26" s="48" t="s">
        <v>79</v>
      </c>
      <c r="C26" s="45"/>
      <c r="D26" s="110">
        <v>1</v>
      </c>
      <c r="E26" s="41"/>
      <c r="F26" s="47"/>
      <c r="G26" s="51"/>
      <c r="H26"/>
      <c r="I26" s="31"/>
    </row>
    <row r="27" spans="1:9" s="29" customFormat="1" ht="20.100000000000001" customHeight="1" x14ac:dyDescent="0.25">
      <c r="A27" s="25"/>
      <c r="B27"/>
      <c r="C27" s="52"/>
      <c r="D27" s="149"/>
      <c r="E27" s="150"/>
      <c r="F27"/>
      <c r="G27" s="51"/>
      <c r="H27"/>
      <c r="I27" s="31"/>
    </row>
    <row r="28" spans="1:9" s="29" customFormat="1" ht="20.100000000000001" customHeight="1" thickBot="1" x14ac:dyDescent="0.3">
      <c r="A28" s="25"/>
      <c r="B28" s="52"/>
      <c r="C28" s="52"/>
      <c r="D28" s="53"/>
      <c r="E28" s="54"/>
      <c r="F28" s="37" t="s">
        <v>14</v>
      </c>
      <c r="G28" s="51"/>
      <c r="H28"/>
      <c r="I28" s="31"/>
    </row>
    <row r="29" spans="1:9" s="29" customFormat="1" ht="20.100000000000001" customHeight="1" thickTop="1" thickBot="1" x14ac:dyDescent="0.35">
      <c r="A29" s="25"/>
      <c r="B29" s="40" t="s">
        <v>15</v>
      </c>
      <c r="C29" s="55"/>
      <c r="D29" s="25"/>
      <c r="E29" s="26"/>
      <c r="F29" s="56">
        <f>F30</f>
        <v>0</v>
      </c>
      <c r="G29" s="43" t="s">
        <v>16</v>
      </c>
      <c r="H29"/>
      <c r="I29" s="31"/>
    </row>
    <row r="30" spans="1:9" s="29" customFormat="1" ht="20.100000000000001" customHeight="1" thickTop="1" x14ac:dyDescent="0.25">
      <c r="A30" s="25"/>
      <c r="B30" s="48" t="s">
        <v>17</v>
      </c>
      <c r="C30" s="58">
        <v>2</v>
      </c>
      <c r="D30" s="110"/>
      <c r="E30" s="59">
        <f>C30*D30</f>
        <v>0</v>
      </c>
      <c r="F30" s="151">
        <f>IF(E30&gt;10,10,E30)</f>
        <v>0</v>
      </c>
      <c r="G30" s="61"/>
      <c r="H30"/>
      <c r="I30" s="31"/>
    </row>
    <row r="31" spans="1:9" s="29" customFormat="1" ht="20.100000000000001" customHeight="1" x14ac:dyDescent="0.25">
      <c r="A31" s="25"/>
      <c r="B31" s="62" t="s">
        <v>18</v>
      </c>
      <c r="C31" s="52"/>
      <c r="D31" s="47"/>
      <c r="E31" s="27"/>
      <c r="F31" s="37"/>
      <c r="G31" s="61"/>
      <c r="H31"/>
      <c r="I31" s="31"/>
    </row>
    <row r="32" spans="1:9" ht="11.25" customHeight="1" x14ac:dyDescent="0.25"/>
    <row r="33" spans="1:12" s="67" customFormat="1" ht="14.25" customHeight="1" x14ac:dyDescent="0.25">
      <c r="A33" s="63"/>
      <c r="B33" s="62"/>
      <c r="C33" s="62"/>
      <c r="D33" s="23"/>
      <c r="E33" s="64"/>
      <c r="F33" s="65" t="s">
        <v>19</v>
      </c>
      <c r="G33" s="66"/>
    </row>
    <row r="34" spans="1:12" ht="20.100000000000001" customHeight="1" x14ac:dyDescent="0.25">
      <c r="A34" s="39"/>
      <c r="B34" s="18" t="s">
        <v>20</v>
      </c>
      <c r="C34" s="18"/>
      <c r="D34" s="17"/>
      <c r="E34" s="68"/>
      <c r="F34" s="69">
        <f>F37</f>
        <v>0</v>
      </c>
      <c r="G34" s="70"/>
      <c r="H34" s="43" t="s">
        <v>80</v>
      </c>
    </row>
    <row r="35" spans="1:12" ht="20.100000000000001" customHeight="1" x14ac:dyDescent="0.25">
      <c r="A35" s="25"/>
      <c r="B35" s="71" t="s">
        <v>21</v>
      </c>
      <c r="C35" s="17">
        <v>0.1</v>
      </c>
      <c r="D35" s="72">
        <f>SUM(I46)</f>
        <v>0</v>
      </c>
      <c r="E35" s="73">
        <f>D35*C35</f>
        <v>0</v>
      </c>
      <c r="F35" s="74">
        <f>E35+E36+E37+E38</f>
        <v>0</v>
      </c>
      <c r="G35" s="70"/>
    </row>
    <row r="36" spans="1:12" ht="20.100000000000001" customHeight="1" thickBot="1" x14ac:dyDescent="0.3">
      <c r="A36" s="25"/>
      <c r="B36" s="75" t="s">
        <v>22</v>
      </c>
      <c r="C36" s="17">
        <v>0.1</v>
      </c>
      <c r="D36" s="76"/>
      <c r="E36" s="73">
        <f>D36*C36</f>
        <v>0</v>
      </c>
      <c r="F36" s="74"/>
      <c r="G36" s="70"/>
    </row>
    <row r="37" spans="1:12" ht="20.100000000000001" customHeight="1" thickTop="1" thickBot="1" x14ac:dyDescent="0.3">
      <c r="A37" s="25"/>
      <c r="B37" s="77" t="s">
        <v>23</v>
      </c>
      <c r="C37" s="17">
        <v>0.1</v>
      </c>
      <c r="D37" s="78"/>
      <c r="E37" s="73">
        <f t="shared" ref="E37:E38" si="0">D37*C37</f>
        <v>0</v>
      </c>
      <c r="F37" s="60">
        <f>IF(F35&gt;60,60,F35)</f>
        <v>0</v>
      </c>
      <c r="G37" s="79"/>
      <c r="J37" s="32"/>
    </row>
    <row r="38" spans="1:12" s="81" customFormat="1" ht="20.100000000000001" customHeight="1" thickTop="1" x14ac:dyDescent="0.25">
      <c r="A38" s="27"/>
      <c r="B38" s="57" t="s">
        <v>24</v>
      </c>
      <c r="C38" s="17">
        <v>0.1</v>
      </c>
      <c r="D38" s="80">
        <f>F61</f>
        <v>0</v>
      </c>
      <c r="E38" s="73">
        <f t="shared" si="0"/>
        <v>0</v>
      </c>
      <c r="F38" s="24"/>
      <c r="G38" s="70"/>
    </row>
    <row r="39" spans="1:12" s="84" customFormat="1" ht="20.100000000000001" customHeight="1" x14ac:dyDescent="0.25">
      <c r="A39" s="82"/>
      <c r="B39" s="83"/>
      <c r="C39" s="83"/>
      <c r="D39" s="20"/>
      <c r="E39" s="24"/>
      <c r="F39" s="64"/>
      <c r="G39" s="79"/>
      <c r="J39" s="85"/>
      <c r="K39" s="85"/>
      <c r="L39" s="85"/>
    </row>
    <row r="40" spans="1:12" s="87" customFormat="1" ht="20.100000000000001" customHeight="1" x14ac:dyDescent="0.25">
      <c r="A40" s="27"/>
      <c r="B40" s="86" t="s">
        <v>25</v>
      </c>
      <c r="C40" s="85"/>
      <c r="D40" s="86" t="s">
        <v>26</v>
      </c>
      <c r="E40" s="24"/>
      <c r="F40" s="24" t="s">
        <v>27</v>
      </c>
      <c r="G40" s="85"/>
      <c r="H40" s="20" t="s">
        <v>28</v>
      </c>
      <c r="I40" s="24" t="s">
        <v>29</v>
      </c>
      <c r="J40" s="184"/>
      <c r="K40" s="184"/>
      <c r="L40" s="184"/>
    </row>
    <row r="41" spans="1:12" s="87" customFormat="1" ht="20.100000000000001" customHeight="1" x14ac:dyDescent="0.25">
      <c r="A41" s="27">
        <v>1</v>
      </c>
      <c r="B41" s="88"/>
      <c r="C41" s="64"/>
      <c r="D41" s="185"/>
      <c r="E41" s="186"/>
      <c r="F41" s="89"/>
      <c r="G41" s="90"/>
      <c r="H41" s="91" t="s">
        <v>30</v>
      </c>
      <c r="I41" s="72"/>
      <c r="J41" s="184"/>
      <c r="K41" s="184"/>
      <c r="L41" s="184"/>
    </row>
    <row r="42" spans="1:12" s="87" customFormat="1" ht="20.100000000000001" customHeight="1" x14ac:dyDescent="0.25">
      <c r="A42" s="27">
        <f>SUM(A41+1)</f>
        <v>2</v>
      </c>
      <c r="B42" s="92"/>
      <c r="C42" s="64"/>
      <c r="D42" s="180"/>
      <c r="E42" s="181"/>
      <c r="F42" s="93"/>
      <c r="G42" s="94"/>
      <c r="H42" s="95" t="s">
        <v>31</v>
      </c>
      <c r="I42" s="72"/>
      <c r="J42" s="184"/>
      <c r="K42" s="184"/>
      <c r="L42" s="184"/>
    </row>
    <row r="43" spans="1:12" s="87" customFormat="1" ht="20.100000000000001" customHeight="1" x14ac:dyDescent="0.25">
      <c r="A43" s="27">
        <f t="shared" ref="A43:A60" si="1">SUM(A42+1)</f>
        <v>3</v>
      </c>
      <c r="B43" s="92"/>
      <c r="C43" s="64"/>
      <c r="D43" s="180"/>
      <c r="E43" s="181"/>
      <c r="F43" s="93"/>
      <c r="G43" s="94"/>
      <c r="H43" s="95" t="s">
        <v>32</v>
      </c>
      <c r="I43" s="96"/>
      <c r="J43" s="184"/>
      <c r="K43" s="184"/>
      <c r="L43" s="184"/>
    </row>
    <row r="44" spans="1:12" s="87" customFormat="1" ht="20.100000000000001" customHeight="1" x14ac:dyDescent="0.25">
      <c r="A44" s="27">
        <f t="shared" si="1"/>
        <v>4</v>
      </c>
      <c r="B44" s="92"/>
      <c r="C44" s="64"/>
      <c r="D44" s="180"/>
      <c r="E44" s="181"/>
      <c r="F44" s="93"/>
      <c r="G44" s="94"/>
      <c r="H44" s="95" t="s">
        <v>33</v>
      </c>
      <c r="I44" s="96"/>
      <c r="J44" s="184"/>
      <c r="K44" s="184"/>
      <c r="L44" s="184"/>
    </row>
    <row r="45" spans="1:12" s="87" customFormat="1" ht="20.100000000000001" customHeight="1" x14ac:dyDescent="0.25">
      <c r="A45" s="27">
        <f t="shared" si="1"/>
        <v>5</v>
      </c>
      <c r="B45" s="92"/>
      <c r="C45" s="64"/>
      <c r="D45" s="180"/>
      <c r="E45" s="181"/>
      <c r="F45" s="93"/>
      <c r="G45" s="94"/>
      <c r="H45" s="97" t="s">
        <v>34</v>
      </c>
      <c r="I45" s="96"/>
      <c r="J45" s="184"/>
      <c r="K45" s="184"/>
      <c r="L45" s="184"/>
    </row>
    <row r="46" spans="1:12" s="87" customFormat="1" ht="20.100000000000001" customHeight="1" x14ac:dyDescent="0.25">
      <c r="A46" s="27">
        <f t="shared" si="1"/>
        <v>6</v>
      </c>
      <c r="B46" s="92"/>
      <c r="C46" s="64"/>
      <c r="D46" s="180"/>
      <c r="E46" s="181"/>
      <c r="F46" s="93"/>
      <c r="G46" s="98"/>
      <c r="H46" s="99" t="s">
        <v>29</v>
      </c>
      <c r="I46" s="100">
        <f>SUM(I41:I45)</f>
        <v>0</v>
      </c>
      <c r="J46" s="184"/>
      <c r="K46" s="184"/>
      <c r="L46" s="184"/>
    </row>
    <row r="47" spans="1:12" s="87" customFormat="1" ht="20.100000000000001" customHeight="1" x14ac:dyDescent="0.25">
      <c r="A47" s="27">
        <f t="shared" si="1"/>
        <v>7</v>
      </c>
      <c r="B47" s="92"/>
      <c r="C47" s="64"/>
      <c r="D47" s="180"/>
      <c r="E47" s="181"/>
      <c r="F47" s="93"/>
      <c r="G47" s="84"/>
      <c r="H47" s="52"/>
      <c r="I47" s="27"/>
      <c r="J47" s="184"/>
      <c r="K47" s="184"/>
      <c r="L47" s="184"/>
    </row>
    <row r="48" spans="1:12" s="87" customFormat="1" ht="20.100000000000001" customHeight="1" x14ac:dyDescent="0.25">
      <c r="A48" s="27">
        <f t="shared" si="1"/>
        <v>8</v>
      </c>
      <c r="B48" s="92"/>
      <c r="C48" s="64"/>
      <c r="D48" s="180"/>
      <c r="E48" s="181"/>
      <c r="F48" s="93"/>
      <c r="G48" s="62"/>
      <c r="H48" s="52"/>
      <c r="I48" s="27"/>
      <c r="J48" s="184"/>
      <c r="K48" s="184"/>
      <c r="L48" s="184"/>
    </row>
    <row r="49" spans="1:12" s="87" customFormat="1" ht="20.100000000000001" customHeight="1" x14ac:dyDescent="0.25">
      <c r="A49" s="27">
        <f t="shared" si="1"/>
        <v>9</v>
      </c>
      <c r="B49" s="92"/>
      <c r="C49" s="64"/>
      <c r="D49" s="180"/>
      <c r="E49" s="181"/>
      <c r="F49" s="93"/>
      <c r="G49" s="62"/>
      <c r="H49" s="52"/>
      <c r="I49" s="27"/>
      <c r="J49" s="184"/>
      <c r="K49" s="184"/>
      <c r="L49" s="184"/>
    </row>
    <row r="50" spans="1:12" s="87" customFormat="1" ht="20.100000000000001" customHeight="1" x14ac:dyDescent="0.25">
      <c r="A50" s="27">
        <f t="shared" si="1"/>
        <v>10</v>
      </c>
      <c r="B50" s="92"/>
      <c r="C50" s="64"/>
      <c r="D50" s="180"/>
      <c r="E50" s="181"/>
      <c r="F50" s="93"/>
      <c r="G50" s="62"/>
      <c r="H50" s="52"/>
      <c r="I50" s="27"/>
      <c r="J50" s="101"/>
      <c r="K50" s="101"/>
      <c r="L50" s="101"/>
    </row>
    <row r="51" spans="1:12" s="87" customFormat="1" ht="20.100000000000001" customHeight="1" x14ac:dyDescent="0.25">
      <c r="A51" s="27">
        <f t="shared" si="1"/>
        <v>11</v>
      </c>
      <c r="B51" s="92"/>
      <c r="C51" s="64"/>
      <c r="D51" s="180"/>
      <c r="E51" s="181"/>
      <c r="F51" s="93"/>
      <c r="G51" s="62"/>
      <c r="H51" s="52"/>
      <c r="I51" s="27"/>
      <c r="J51" s="101"/>
      <c r="K51" s="101"/>
      <c r="L51" s="101"/>
    </row>
    <row r="52" spans="1:12" s="87" customFormat="1" ht="20.100000000000001" customHeight="1" x14ac:dyDescent="0.25">
      <c r="A52" s="27">
        <f t="shared" si="1"/>
        <v>12</v>
      </c>
      <c r="B52" s="92"/>
      <c r="C52" s="64"/>
      <c r="D52" s="180"/>
      <c r="E52" s="181"/>
      <c r="F52" s="93"/>
      <c r="G52" s="62"/>
      <c r="H52" s="52"/>
      <c r="I52" s="27"/>
      <c r="J52" s="101"/>
      <c r="K52" s="101"/>
      <c r="L52" s="101"/>
    </row>
    <row r="53" spans="1:12" s="87" customFormat="1" ht="20.100000000000001" customHeight="1" x14ac:dyDescent="0.25">
      <c r="A53" s="27">
        <f t="shared" si="1"/>
        <v>13</v>
      </c>
      <c r="B53" s="92"/>
      <c r="C53" s="64"/>
      <c r="D53" s="180"/>
      <c r="E53" s="181"/>
      <c r="F53" s="93"/>
      <c r="G53" s="62"/>
      <c r="H53" s="52"/>
      <c r="I53" s="27"/>
      <c r="J53" s="101"/>
      <c r="K53" s="101"/>
      <c r="L53" s="101"/>
    </row>
    <row r="54" spans="1:12" s="87" customFormat="1" ht="20.100000000000001" customHeight="1" x14ac:dyDescent="0.25">
      <c r="A54" s="27">
        <f t="shared" si="1"/>
        <v>14</v>
      </c>
      <c r="B54" s="92"/>
      <c r="C54" s="64"/>
      <c r="D54" s="180"/>
      <c r="E54" s="181"/>
      <c r="F54" s="93"/>
      <c r="G54" s="62"/>
      <c r="J54" s="101"/>
      <c r="K54" s="101"/>
      <c r="L54" s="101"/>
    </row>
    <row r="55" spans="1:12" s="87" customFormat="1" ht="20.100000000000001" customHeight="1" x14ac:dyDescent="0.25">
      <c r="A55" s="27">
        <f t="shared" si="1"/>
        <v>15</v>
      </c>
      <c r="B55" s="92"/>
      <c r="C55" s="64"/>
      <c r="D55" s="180"/>
      <c r="E55" s="181"/>
      <c r="F55" s="93"/>
      <c r="G55" s="62"/>
      <c r="J55" s="101"/>
      <c r="K55" s="101"/>
      <c r="L55" s="101"/>
    </row>
    <row r="56" spans="1:12" s="62" customFormat="1" ht="20.100000000000001" customHeight="1" x14ac:dyDescent="0.25">
      <c r="A56" s="27">
        <f t="shared" si="1"/>
        <v>16</v>
      </c>
      <c r="B56" s="92"/>
      <c r="C56" s="64"/>
      <c r="D56" s="180"/>
      <c r="E56" s="181"/>
      <c r="F56" s="93"/>
    </row>
    <row r="57" spans="1:12" s="87" customFormat="1" ht="20.100000000000001" customHeight="1" x14ac:dyDescent="0.25">
      <c r="A57" s="27">
        <f t="shared" si="1"/>
        <v>17</v>
      </c>
      <c r="B57" s="92"/>
      <c r="C57" s="64"/>
      <c r="D57" s="180"/>
      <c r="E57" s="181"/>
      <c r="F57" s="93"/>
      <c r="G57" s="102"/>
      <c r="H57" s="103"/>
    </row>
    <row r="58" spans="1:12" s="87" customFormat="1" ht="20.100000000000001" customHeight="1" x14ac:dyDescent="0.25">
      <c r="A58" s="27">
        <f t="shared" si="1"/>
        <v>18</v>
      </c>
      <c r="B58" s="92"/>
      <c r="C58" s="64"/>
      <c r="D58" s="180"/>
      <c r="E58" s="181"/>
      <c r="F58" s="93"/>
      <c r="G58" s="102"/>
    </row>
    <row r="59" spans="1:12" s="87" customFormat="1" ht="20.100000000000001" customHeight="1" x14ac:dyDescent="0.25">
      <c r="A59" s="27">
        <f t="shared" si="1"/>
        <v>19</v>
      </c>
      <c r="B59" s="92"/>
      <c r="C59" s="64"/>
      <c r="D59" s="180"/>
      <c r="E59" s="181"/>
      <c r="F59" s="93"/>
      <c r="G59" s="102"/>
    </row>
    <row r="60" spans="1:12" s="87" customFormat="1" ht="20.100000000000001" customHeight="1" x14ac:dyDescent="0.25">
      <c r="A60" s="27">
        <f t="shared" si="1"/>
        <v>20</v>
      </c>
      <c r="B60" s="104"/>
      <c r="C60" s="64"/>
      <c r="D60" s="182"/>
      <c r="E60" s="183"/>
      <c r="F60" s="105"/>
      <c r="G60" s="102"/>
    </row>
    <row r="61" spans="1:12" s="87" customFormat="1" ht="20.100000000000001" customHeight="1" x14ac:dyDescent="0.25">
      <c r="A61" s="27"/>
      <c r="B61" s="11"/>
      <c r="C61" s="23"/>
      <c r="D61" s="106"/>
      <c r="E61" s="107" t="s">
        <v>35</v>
      </c>
      <c r="F61" s="108">
        <f>SUM(F41:F60)</f>
        <v>0</v>
      </c>
      <c r="G61" s="102"/>
      <c r="H61" s="103"/>
      <c r="I61" s="24"/>
    </row>
    <row r="62" spans="1:12" s="87" customFormat="1" ht="20.100000000000001" customHeight="1" x14ac:dyDescent="0.25">
      <c r="A62" s="27"/>
      <c r="B62" s="109"/>
      <c r="C62" s="109"/>
      <c r="D62" s="109"/>
      <c r="E62" s="109"/>
      <c r="F62" s="109"/>
      <c r="G62" s="109"/>
      <c r="H62" s="109"/>
      <c r="I62" s="52"/>
    </row>
    <row r="63" spans="1:12" ht="20.100000000000001" customHeight="1" thickBot="1" x14ac:dyDescent="0.35">
      <c r="A63" s="39"/>
      <c r="B63" s="40" t="s">
        <v>81</v>
      </c>
      <c r="C63" s="40"/>
      <c r="D63" s="25"/>
      <c r="E63" s="41"/>
      <c r="F63" s="42">
        <f>E64</f>
        <v>0</v>
      </c>
      <c r="G63" s="43" t="s">
        <v>16</v>
      </c>
    </row>
    <row r="64" spans="1:12" ht="20.100000000000001" customHeight="1" thickTop="1" x14ac:dyDescent="0.25">
      <c r="A64" s="39"/>
      <c r="B64" s="152" t="s">
        <v>82</v>
      </c>
      <c r="C64" s="58">
        <v>10</v>
      </c>
      <c r="D64" s="153"/>
      <c r="E64" s="59">
        <f>IF(D64="SI",10,0)</f>
        <v>0</v>
      </c>
      <c r="F64" s="151"/>
      <c r="G64" s="43"/>
    </row>
    <row r="65" spans="1:9" s="87" customFormat="1" ht="20.100000000000001" customHeight="1" x14ac:dyDescent="0.25">
      <c r="A65" s="27"/>
      <c r="B65" s="109"/>
      <c r="C65" s="109"/>
      <c r="D65" s="109"/>
      <c r="E65" s="109"/>
      <c r="F65" s="109"/>
      <c r="G65" s="109"/>
      <c r="H65" s="109"/>
      <c r="I65" s="52"/>
    </row>
    <row r="66" spans="1:9" s="87" customFormat="1" ht="20.100000000000001" customHeight="1" x14ac:dyDescent="0.25">
      <c r="A66" s="27"/>
      <c r="B66" s="103" t="s">
        <v>36</v>
      </c>
      <c r="C66" s="109"/>
      <c r="D66" s="109"/>
      <c r="E66" s="109"/>
      <c r="F66" s="109"/>
      <c r="G66" s="109"/>
      <c r="H66" s="109"/>
      <c r="I66" s="52"/>
    </row>
    <row r="67" spans="1:9" s="87" customFormat="1" ht="20.100000000000001" customHeight="1" x14ac:dyDescent="0.35">
      <c r="A67" s="3"/>
      <c r="B67" s="111"/>
      <c r="C67" s="111"/>
      <c r="D67" s="112"/>
      <c r="E67" s="111"/>
      <c r="F67" s="101"/>
      <c r="G67" s="101"/>
      <c r="H67" s="3"/>
      <c r="I67" s="52"/>
    </row>
    <row r="68" spans="1:9" s="87" customFormat="1" ht="20.100000000000001" customHeight="1" x14ac:dyDescent="0.25">
      <c r="A68" s="27"/>
      <c r="B68" s="113"/>
      <c r="C68" s="114"/>
      <c r="D68" s="114"/>
      <c r="E68" s="114"/>
      <c r="F68" s="109"/>
      <c r="G68" s="109"/>
      <c r="H68" s="103"/>
      <c r="I68" s="52"/>
    </row>
    <row r="69" spans="1:9" s="87" customFormat="1" ht="20.100000000000001" customHeight="1" x14ac:dyDescent="0.25">
      <c r="A69" s="27"/>
      <c r="B69" s="113"/>
      <c r="C69" s="114"/>
      <c r="D69" s="114"/>
      <c r="E69" s="114"/>
      <c r="F69" s="109"/>
      <c r="G69" s="109"/>
      <c r="H69" s="103"/>
      <c r="I69" s="52"/>
    </row>
    <row r="70" spans="1:9" s="87" customFormat="1" ht="20.100000000000001" customHeight="1" x14ac:dyDescent="0.25">
      <c r="A70" s="27"/>
      <c r="B70" s="111"/>
      <c r="C70" s="111"/>
      <c r="D70" s="112"/>
      <c r="E70" s="111"/>
      <c r="F70" s="101"/>
      <c r="G70" s="101"/>
      <c r="H70" s="101"/>
      <c r="I70" s="52"/>
    </row>
    <row r="71" spans="1:9" s="84" customFormat="1" ht="20.100000000000001" customHeight="1" x14ac:dyDescent="0.3">
      <c r="A71" s="40" t="s">
        <v>37</v>
      </c>
      <c r="B71" s="87"/>
      <c r="C71" s="87"/>
      <c r="D71" s="115"/>
      <c r="E71" s="101"/>
      <c r="F71" s="101"/>
      <c r="G71" s="101"/>
      <c r="H71" s="101"/>
      <c r="I71" s="62"/>
    </row>
    <row r="72" spans="1:9" x14ac:dyDescent="0.25">
      <c r="A72"/>
      <c r="D72"/>
      <c r="E72"/>
    </row>
    <row r="73" spans="1:9" x14ac:dyDescent="0.25">
      <c r="A73" s="116" t="s">
        <v>38</v>
      </c>
      <c r="B73" s="117" t="s">
        <v>83</v>
      </c>
      <c r="C73" s="117"/>
      <c r="D73" s="118"/>
      <c r="E73" s="119"/>
      <c r="F73" s="119"/>
      <c r="G73" s="119"/>
      <c r="H73" s="120" t="s">
        <v>40</v>
      </c>
    </row>
    <row r="74" spans="1:9" x14ac:dyDescent="0.25">
      <c r="A74" s="157" t="s">
        <v>84</v>
      </c>
      <c r="B74" s="158" t="s">
        <v>39</v>
      </c>
      <c r="C74" s="158"/>
      <c r="D74" s="159"/>
      <c r="E74" s="160"/>
      <c r="F74" s="160"/>
      <c r="G74" s="160"/>
      <c r="H74" s="161" t="s">
        <v>85</v>
      </c>
    </row>
    <row r="75" spans="1:9" x14ac:dyDescent="0.25">
      <c r="A75" s="177" t="s">
        <v>41</v>
      </c>
      <c r="B75" s="178"/>
      <c r="C75" s="178"/>
      <c r="D75" s="178"/>
      <c r="E75" s="178"/>
      <c r="F75" s="178"/>
      <c r="G75" s="178"/>
      <c r="H75" s="179"/>
    </row>
    <row r="76" spans="1:9" x14ac:dyDescent="0.25">
      <c r="A76" s="156"/>
      <c r="B76" s="122" t="s">
        <v>42</v>
      </c>
      <c r="C76" s="122"/>
      <c r="D76" s="123" t="s">
        <v>45</v>
      </c>
      <c r="E76" s="154"/>
      <c r="F76" s="154"/>
      <c r="G76" s="154"/>
      <c r="H76" s="155"/>
    </row>
    <row r="77" spans="1:9" x14ac:dyDescent="0.25">
      <c r="A77" s="156"/>
      <c r="B77" s="122" t="s">
        <v>43</v>
      </c>
      <c r="C77" s="122"/>
      <c r="D77" s="123" t="s">
        <v>86</v>
      </c>
      <c r="E77" s="154"/>
      <c r="F77" s="154"/>
      <c r="G77" s="154"/>
      <c r="H77" s="155"/>
    </row>
    <row r="78" spans="1:9" x14ac:dyDescent="0.25">
      <c r="A78" s="156"/>
      <c r="B78" s="122" t="s">
        <v>44</v>
      </c>
      <c r="C78" s="122"/>
      <c r="D78" s="123" t="s">
        <v>87</v>
      </c>
      <c r="E78" s="154"/>
      <c r="F78" s="154"/>
      <c r="G78" s="154"/>
      <c r="H78" s="155"/>
    </row>
    <row r="79" spans="1:9" x14ac:dyDescent="0.25">
      <c r="A79" s="156"/>
      <c r="B79" s="122" t="s">
        <v>46</v>
      </c>
      <c r="C79" s="122"/>
      <c r="D79" s="123" t="s">
        <v>88</v>
      </c>
      <c r="E79" s="154"/>
      <c r="F79" s="154"/>
      <c r="G79" s="154"/>
      <c r="H79" s="155"/>
    </row>
    <row r="80" spans="1:9" x14ac:dyDescent="0.25">
      <c r="A80" s="156"/>
      <c r="B80" s="122" t="s">
        <v>47</v>
      </c>
      <c r="C80" s="122"/>
      <c r="D80" s="123" t="s">
        <v>89</v>
      </c>
      <c r="E80" s="154"/>
      <c r="F80" s="154"/>
      <c r="G80" s="154"/>
      <c r="H80" s="155"/>
    </row>
    <row r="81" spans="1:8" x14ac:dyDescent="0.25">
      <c r="A81" s="156"/>
      <c r="B81" s="122" t="s">
        <v>48</v>
      </c>
      <c r="C81" s="122"/>
      <c r="D81" s="123" t="s">
        <v>49</v>
      </c>
      <c r="E81" s="154"/>
      <c r="F81" s="154"/>
      <c r="G81" s="154"/>
      <c r="H81" s="155"/>
    </row>
    <row r="82" spans="1:8" x14ac:dyDescent="0.25">
      <c r="A82" s="156"/>
      <c r="B82" s="123" t="s">
        <v>50</v>
      </c>
      <c r="C82" s="123"/>
      <c r="D82" s="122" t="s">
        <v>51</v>
      </c>
      <c r="E82" s="154"/>
      <c r="F82" s="154"/>
      <c r="G82" s="154"/>
      <c r="H82" s="155"/>
    </row>
    <row r="83" spans="1:8" x14ac:dyDescent="0.25">
      <c r="A83" s="162" t="s">
        <v>90</v>
      </c>
      <c r="B83" s="163" t="s">
        <v>91</v>
      </c>
      <c r="C83" s="163"/>
      <c r="D83" s="164"/>
      <c r="E83" s="165"/>
      <c r="F83" s="165"/>
      <c r="G83" s="165"/>
      <c r="H83" s="166" t="s">
        <v>85</v>
      </c>
    </row>
    <row r="84" spans="1:8" x14ac:dyDescent="0.25">
      <c r="A84" s="177" t="s">
        <v>92</v>
      </c>
      <c r="B84" s="178"/>
      <c r="C84" s="178"/>
      <c r="D84" s="178"/>
      <c r="E84" s="178"/>
      <c r="F84" s="178"/>
      <c r="G84" s="178"/>
      <c r="H84" s="179"/>
    </row>
    <row r="85" spans="1:8" x14ac:dyDescent="0.25">
      <c r="A85" s="156"/>
      <c r="B85" s="122" t="s">
        <v>93</v>
      </c>
      <c r="C85" s="122"/>
      <c r="D85" s="122" t="s">
        <v>45</v>
      </c>
      <c r="E85" s="154"/>
      <c r="F85" s="154"/>
      <c r="G85" s="154"/>
      <c r="H85" s="155"/>
    </row>
    <row r="86" spans="1:8" x14ac:dyDescent="0.25">
      <c r="A86" s="156"/>
      <c r="B86" s="122" t="s">
        <v>94</v>
      </c>
      <c r="C86" s="122"/>
      <c r="D86" s="122" t="s">
        <v>86</v>
      </c>
      <c r="E86" s="154"/>
      <c r="F86" s="154"/>
      <c r="G86" s="154"/>
      <c r="H86" s="155"/>
    </row>
    <row r="87" spans="1:8" x14ac:dyDescent="0.25">
      <c r="A87" s="156"/>
      <c r="B87" s="122" t="s">
        <v>95</v>
      </c>
      <c r="C87" s="122"/>
      <c r="D87" s="122" t="s">
        <v>87</v>
      </c>
      <c r="E87" s="154"/>
      <c r="F87" s="154"/>
      <c r="G87" s="154"/>
      <c r="H87" s="155"/>
    </row>
    <row r="88" spans="1:8" x14ac:dyDescent="0.25">
      <c r="A88" s="156"/>
      <c r="B88" s="122" t="s">
        <v>96</v>
      </c>
      <c r="C88" s="122"/>
      <c r="D88" s="122" t="s">
        <v>88</v>
      </c>
      <c r="E88" s="154"/>
      <c r="F88" s="154"/>
      <c r="G88" s="154"/>
      <c r="H88" s="155"/>
    </row>
    <row r="89" spans="1:8" x14ac:dyDescent="0.25">
      <c r="A89" s="156"/>
      <c r="B89" s="122" t="s">
        <v>97</v>
      </c>
      <c r="C89" s="122"/>
      <c r="D89" s="122" t="s">
        <v>89</v>
      </c>
      <c r="E89" s="154"/>
      <c r="F89" s="154"/>
      <c r="G89" s="154"/>
      <c r="H89" s="155"/>
    </row>
    <row r="90" spans="1:8" x14ac:dyDescent="0.25">
      <c r="A90" s="156"/>
      <c r="B90" s="122" t="s">
        <v>98</v>
      </c>
      <c r="C90" s="122"/>
      <c r="D90" s="122" t="s">
        <v>49</v>
      </c>
      <c r="E90" s="154"/>
      <c r="F90" s="154"/>
      <c r="G90" s="154"/>
      <c r="H90" s="155"/>
    </row>
    <row r="91" spans="1:8" x14ac:dyDescent="0.25">
      <c r="A91" s="156"/>
      <c r="B91" s="122" t="s">
        <v>99</v>
      </c>
      <c r="C91" s="122"/>
      <c r="D91" s="122" t="s">
        <v>51</v>
      </c>
      <c r="E91" s="154"/>
      <c r="F91" s="154"/>
      <c r="G91" s="154"/>
      <c r="H91" s="155"/>
    </row>
    <row r="92" spans="1:8" x14ac:dyDescent="0.25">
      <c r="A92" s="125" t="s">
        <v>52</v>
      </c>
      <c r="B92" s="126" t="s">
        <v>53</v>
      </c>
      <c r="C92" s="126"/>
      <c r="D92" s="127"/>
      <c r="E92" s="128"/>
      <c r="F92" s="128"/>
      <c r="G92" s="128"/>
      <c r="H92" s="129" t="s">
        <v>54</v>
      </c>
    </row>
    <row r="93" spans="1:8" x14ac:dyDescent="0.25">
      <c r="A93" s="167" t="s">
        <v>55</v>
      </c>
      <c r="B93" s="168"/>
      <c r="C93" s="168"/>
      <c r="D93" s="168"/>
      <c r="E93" s="168"/>
      <c r="F93" s="168"/>
      <c r="G93" s="168"/>
      <c r="H93" s="169"/>
    </row>
    <row r="94" spans="1:8" x14ac:dyDescent="0.25">
      <c r="A94" s="124"/>
      <c r="B94" s="130" t="s">
        <v>56</v>
      </c>
      <c r="C94" s="130"/>
      <c r="D94" s="131" t="s">
        <v>57</v>
      </c>
      <c r="E94" s="132"/>
      <c r="F94" s="132"/>
      <c r="G94" s="132"/>
      <c r="H94" s="133"/>
    </row>
    <row r="95" spans="1:8" x14ac:dyDescent="0.25">
      <c r="A95" s="125" t="s">
        <v>58</v>
      </c>
      <c r="B95" s="126" t="s">
        <v>59</v>
      </c>
      <c r="C95" s="126"/>
      <c r="D95" s="127"/>
      <c r="E95" s="128"/>
      <c r="F95" s="128"/>
      <c r="G95" s="128"/>
      <c r="H95" s="129" t="s">
        <v>100</v>
      </c>
    </row>
    <row r="96" spans="1:8" x14ac:dyDescent="0.25">
      <c r="A96" s="167" t="s">
        <v>60</v>
      </c>
      <c r="B96" s="168"/>
      <c r="C96" s="168"/>
      <c r="D96" s="168"/>
      <c r="E96" s="168"/>
      <c r="F96" s="168"/>
      <c r="G96" s="168"/>
      <c r="H96" s="169"/>
    </row>
    <row r="97" spans="1:8" x14ac:dyDescent="0.25">
      <c r="A97" s="121" t="s">
        <v>61</v>
      </c>
      <c r="B97" s="62" t="s">
        <v>62</v>
      </c>
      <c r="C97" s="134"/>
      <c r="D97" s="172" t="s">
        <v>101</v>
      </c>
      <c r="E97" s="172"/>
      <c r="F97" s="172"/>
      <c r="G97" s="172"/>
      <c r="H97" s="173"/>
    </row>
    <row r="98" spans="1:8" x14ac:dyDescent="0.25">
      <c r="A98" s="121" t="s">
        <v>63</v>
      </c>
      <c r="B98" s="83" t="s">
        <v>22</v>
      </c>
      <c r="C98" s="134"/>
      <c r="D98" s="174" t="s">
        <v>102</v>
      </c>
      <c r="E98" s="174"/>
      <c r="F98" s="174"/>
      <c r="G98" s="174"/>
      <c r="H98" s="175"/>
    </row>
    <row r="99" spans="1:8" x14ac:dyDescent="0.25">
      <c r="A99" s="121" t="s">
        <v>64</v>
      </c>
      <c r="B99" s="83" t="s">
        <v>65</v>
      </c>
      <c r="C99" s="134"/>
      <c r="D99" s="172" t="s">
        <v>103</v>
      </c>
      <c r="E99" s="172"/>
      <c r="F99" s="172"/>
      <c r="G99" s="172"/>
      <c r="H99" s="173"/>
    </row>
    <row r="100" spans="1:8" x14ac:dyDescent="0.25">
      <c r="A100" s="135" t="s">
        <v>66</v>
      </c>
      <c r="B100" s="136" t="s">
        <v>24</v>
      </c>
      <c r="C100" s="137"/>
      <c r="D100" s="138" t="s">
        <v>67</v>
      </c>
      <c r="E100" s="139"/>
      <c r="F100" s="140"/>
      <c r="G100" s="140"/>
      <c r="H100" s="141"/>
    </row>
    <row r="101" spans="1:8" x14ac:dyDescent="0.25">
      <c r="A101" s="116" t="s">
        <v>68</v>
      </c>
      <c r="B101" s="118" t="s">
        <v>104</v>
      </c>
      <c r="C101" s="118"/>
      <c r="D101" s="142"/>
      <c r="E101" s="119"/>
      <c r="F101" s="119"/>
      <c r="G101" s="119"/>
      <c r="H101" s="129" t="s">
        <v>105</v>
      </c>
    </row>
    <row r="102" spans="1:8" x14ac:dyDescent="0.25">
      <c r="A102" s="167" t="s">
        <v>106</v>
      </c>
      <c r="B102" s="168"/>
      <c r="C102" s="168"/>
      <c r="D102" s="168"/>
      <c r="E102" s="168"/>
      <c r="F102" s="168"/>
      <c r="G102" s="168"/>
      <c r="H102" s="169"/>
    </row>
    <row r="103" spans="1:8" x14ac:dyDescent="0.25">
      <c r="A103" s="143"/>
      <c r="B103" s="130" t="s">
        <v>107</v>
      </c>
      <c r="C103" s="144"/>
      <c r="D103" s="170" t="s">
        <v>108</v>
      </c>
      <c r="E103" s="170"/>
      <c r="F103" s="170"/>
      <c r="G103" s="170"/>
      <c r="H103" s="171"/>
    </row>
    <row r="104" spans="1:8" x14ac:dyDescent="0.25">
      <c r="A104"/>
      <c r="D104"/>
      <c r="E104"/>
    </row>
    <row r="105" spans="1:8" ht="18.75" x14ac:dyDescent="0.3">
      <c r="A105" s="40" t="s">
        <v>69</v>
      </c>
      <c r="B105" s="52"/>
      <c r="D105"/>
      <c r="E105"/>
    </row>
    <row r="106" spans="1:8" x14ac:dyDescent="0.25">
      <c r="A106" s="145"/>
      <c r="B106" s="101" t="s">
        <v>70</v>
      </c>
      <c r="D106"/>
      <c r="E106"/>
    </row>
    <row r="107" spans="1:8" x14ac:dyDescent="0.25">
      <c r="A107" s="146"/>
      <c r="B107" s="147"/>
      <c r="D107"/>
      <c r="E107"/>
    </row>
    <row r="108" spans="1:8" x14ac:dyDescent="0.25">
      <c r="A108" s="145"/>
      <c r="B108" s="101" t="s">
        <v>71</v>
      </c>
      <c r="D108"/>
      <c r="E108"/>
    </row>
    <row r="109" spans="1:8" x14ac:dyDescent="0.25">
      <c r="A109" s="27"/>
      <c r="B109" s="101"/>
      <c r="D109"/>
      <c r="E109"/>
    </row>
    <row r="110" spans="1:8" x14ac:dyDescent="0.25">
      <c r="A110" s="145"/>
      <c r="B110" s="101" t="s">
        <v>72</v>
      </c>
      <c r="D110"/>
      <c r="E110"/>
    </row>
    <row r="111" spans="1:8" x14ac:dyDescent="0.25">
      <c r="D111"/>
      <c r="E111"/>
    </row>
    <row r="112" spans="1:8" x14ac:dyDescent="0.25">
      <c r="A112" s="145"/>
      <c r="B112" s="101" t="s">
        <v>73</v>
      </c>
      <c r="D112"/>
      <c r="E112"/>
    </row>
    <row r="113" spans="1:5" x14ac:dyDescent="0.25">
      <c r="A113"/>
      <c r="D113"/>
      <c r="E113"/>
    </row>
    <row r="114" spans="1:5" x14ac:dyDescent="0.25">
      <c r="A114"/>
      <c r="D114"/>
      <c r="E114"/>
    </row>
    <row r="115" spans="1:5" x14ac:dyDescent="0.25">
      <c r="A115"/>
      <c r="D115"/>
      <c r="E115"/>
    </row>
    <row r="116" spans="1:5" x14ac:dyDescent="0.25">
      <c r="A116"/>
      <c r="D116"/>
      <c r="E116"/>
    </row>
    <row r="117" spans="1:5" x14ac:dyDescent="0.25">
      <c r="A117"/>
      <c r="D117"/>
      <c r="E117"/>
    </row>
    <row r="118" spans="1:5" x14ac:dyDescent="0.25">
      <c r="A118"/>
      <c r="D118"/>
      <c r="E118"/>
    </row>
    <row r="119" spans="1:5" x14ac:dyDescent="0.25">
      <c r="A119"/>
      <c r="D119"/>
      <c r="E119"/>
    </row>
    <row r="120" spans="1:5" x14ac:dyDescent="0.25">
      <c r="A120"/>
      <c r="D120"/>
      <c r="E120"/>
    </row>
    <row r="121" spans="1:5" x14ac:dyDescent="0.25">
      <c r="A121"/>
      <c r="D121"/>
      <c r="E121"/>
    </row>
    <row r="122" spans="1:5" x14ac:dyDescent="0.25">
      <c r="A122"/>
      <c r="D122"/>
      <c r="E122"/>
    </row>
    <row r="123" spans="1:5" x14ac:dyDescent="0.25">
      <c r="A123"/>
      <c r="D123"/>
      <c r="E123"/>
    </row>
    <row r="124" spans="1:5" x14ac:dyDescent="0.25">
      <c r="A124"/>
      <c r="D124"/>
      <c r="E124"/>
    </row>
    <row r="125" spans="1:5" x14ac:dyDescent="0.25">
      <c r="A125"/>
      <c r="D125"/>
      <c r="E125"/>
    </row>
    <row r="126" spans="1:5" x14ac:dyDescent="0.25">
      <c r="A126"/>
      <c r="D126"/>
      <c r="E126"/>
    </row>
    <row r="127" spans="1:5" x14ac:dyDescent="0.25">
      <c r="A127"/>
      <c r="D127"/>
      <c r="E127"/>
    </row>
    <row r="128" spans="1:5" x14ac:dyDescent="0.25">
      <c r="A128"/>
      <c r="D128"/>
      <c r="E128"/>
    </row>
    <row r="129" spans="1:5" x14ac:dyDescent="0.25">
      <c r="A129"/>
      <c r="D129"/>
      <c r="E129"/>
    </row>
    <row r="130" spans="1:5" x14ac:dyDescent="0.25">
      <c r="A130"/>
      <c r="D130"/>
      <c r="E130"/>
    </row>
    <row r="131" spans="1:5" x14ac:dyDescent="0.25">
      <c r="A131"/>
      <c r="D131"/>
      <c r="E131"/>
    </row>
    <row r="132" spans="1:5" x14ac:dyDescent="0.25">
      <c r="A132"/>
      <c r="D132"/>
      <c r="E132"/>
    </row>
    <row r="133" spans="1:5" x14ac:dyDescent="0.25">
      <c r="A133"/>
      <c r="D133"/>
      <c r="E133"/>
    </row>
    <row r="134" spans="1:5" x14ac:dyDescent="0.25">
      <c r="A134"/>
      <c r="D134"/>
      <c r="E134"/>
    </row>
    <row r="135" spans="1:5" x14ac:dyDescent="0.25">
      <c r="A135"/>
      <c r="D135"/>
      <c r="E135"/>
    </row>
    <row r="136" spans="1:5" x14ac:dyDescent="0.25">
      <c r="A136"/>
      <c r="D136"/>
      <c r="E136"/>
    </row>
    <row r="137" spans="1:5" x14ac:dyDescent="0.25">
      <c r="A137"/>
      <c r="D137"/>
      <c r="E137"/>
    </row>
    <row r="138" spans="1:5" x14ac:dyDescent="0.25">
      <c r="A138"/>
      <c r="D138"/>
      <c r="E138"/>
    </row>
    <row r="139" spans="1:5" x14ac:dyDescent="0.25">
      <c r="A139"/>
      <c r="D139"/>
      <c r="E139"/>
    </row>
    <row r="140" spans="1:5" x14ac:dyDescent="0.25">
      <c r="A140"/>
      <c r="D140"/>
      <c r="E140"/>
    </row>
    <row r="141" spans="1:5" x14ac:dyDescent="0.25">
      <c r="A141"/>
      <c r="D141"/>
      <c r="E141"/>
    </row>
    <row r="142" spans="1:5" x14ac:dyDescent="0.25">
      <c r="A142"/>
      <c r="D142"/>
      <c r="E142"/>
    </row>
    <row r="143" spans="1:5" x14ac:dyDescent="0.25">
      <c r="A143"/>
      <c r="D143"/>
      <c r="E143"/>
    </row>
    <row r="144" spans="1:5" x14ac:dyDescent="0.25">
      <c r="A144"/>
      <c r="D144"/>
      <c r="E144"/>
    </row>
    <row r="145" spans="1:5" x14ac:dyDescent="0.25">
      <c r="A145"/>
      <c r="D145"/>
      <c r="E145"/>
    </row>
    <row r="146" spans="1:5" x14ac:dyDescent="0.25">
      <c r="A146"/>
      <c r="D146"/>
      <c r="E146"/>
    </row>
    <row r="147" spans="1:5" x14ac:dyDescent="0.25">
      <c r="A147"/>
      <c r="D147"/>
      <c r="E147"/>
    </row>
    <row r="148" spans="1:5" x14ac:dyDescent="0.25">
      <c r="A148"/>
      <c r="D148"/>
      <c r="E148"/>
    </row>
    <row r="149" spans="1:5" x14ac:dyDescent="0.25">
      <c r="A149"/>
      <c r="D149"/>
      <c r="E149"/>
    </row>
    <row r="150" spans="1:5" x14ac:dyDescent="0.25">
      <c r="A150"/>
      <c r="D150"/>
      <c r="E150"/>
    </row>
    <row r="151" spans="1:5" x14ac:dyDescent="0.25">
      <c r="A151"/>
      <c r="D151"/>
      <c r="E151"/>
    </row>
    <row r="152" spans="1:5" x14ac:dyDescent="0.25">
      <c r="A152"/>
      <c r="D152"/>
      <c r="E152"/>
    </row>
    <row r="153" spans="1:5" x14ac:dyDescent="0.25">
      <c r="A153"/>
      <c r="D153"/>
      <c r="E153"/>
    </row>
    <row r="154" spans="1:5" x14ac:dyDescent="0.25">
      <c r="A154"/>
      <c r="D154"/>
      <c r="E154"/>
    </row>
    <row r="155" spans="1:5" x14ac:dyDescent="0.25">
      <c r="A155"/>
      <c r="D155"/>
      <c r="E155"/>
    </row>
    <row r="156" spans="1:5" x14ac:dyDescent="0.25">
      <c r="A156"/>
      <c r="D156"/>
      <c r="E156"/>
    </row>
    <row r="157" spans="1:5" x14ac:dyDescent="0.25">
      <c r="A157"/>
      <c r="D157"/>
      <c r="E157"/>
    </row>
    <row r="158" spans="1:5" x14ac:dyDescent="0.25">
      <c r="A158"/>
      <c r="D158"/>
      <c r="E158"/>
    </row>
    <row r="159" spans="1:5" x14ac:dyDescent="0.25">
      <c r="A159"/>
      <c r="D159"/>
      <c r="E159"/>
    </row>
    <row r="160" spans="1:5" x14ac:dyDescent="0.25">
      <c r="A160"/>
      <c r="D160"/>
      <c r="E160"/>
    </row>
    <row r="161" spans="1:5" x14ac:dyDescent="0.25">
      <c r="A161"/>
      <c r="D161"/>
      <c r="E161"/>
    </row>
    <row r="162" spans="1:5" x14ac:dyDescent="0.25">
      <c r="A162"/>
      <c r="D162"/>
      <c r="E162"/>
    </row>
    <row r="163" spans="1:5" x14ac:dyDescent="0.25">
      <c r="A163"/>
      <c r="D163"/>
      <c r="E163"/>
    </row>
    <row r="164" spans="1:5" x14ac:dyDescent="0.25">
      <c r="A164"/>
      <c r="D164"/>
      <c r="E164"/>
    </row>
    <row r="165" spans="1:5" x14ac:dyDescent="0.25">
      <c r="A165"/>
      <c r="D165"/>
      <c r="E165"/>
    </row>
    <row r="166" spans="1:5" x14ac:dyDescent="0.25">
      <c r="A166"/>
      <c r="D166"/>
      <c r="E166"/>
    </row>
    <row r="167" spans="1:5" x14ac:dyDescent="0.25">
      <c r="A167"/>
      <c r="D167"/>
      <c r="E167"/>
    </row>
    <row r="168" spans="1:5" x14ac:dyDescent="0.25">
      <c r="A168"/>
      <c r="D168"/>
      <c r="E168"/>
    </row>
    <row r="169" spans="1:5" x14ac:dyDescent="0.25">
      <c r="A169"/>
      <c r="D169"/>
      <c r="E169"/>
    </row>
    <row r="170" spans="1:5" x14ac:dyDescent="0.25">
      <c r="A170"/>
      <c r="D170"/>
      <c r="E170"/>
    </row>
    <row r="171" spans="1:5" x14ac:dyDescent="0.25">
      <c r="A171"/>
      <c r="D171"/>
      <c r="E171"/>
    </row>
    <row r="172" spans="1:5" x14ac:dyDescent="0.25">
      <c r="A172"/>
      <c r="D172"/>
      <c r="E172"/>
    </row>
    <row r="173" spans="1:5" x14ac:dyDescent="0.25">
      <c r="A173"/>
      <c r="D173"/>
      <c r="E173"/>
    </row>
    <row r="174" spans="1:5" x14ac:dyDescent="0.25">
      <c r="A174"/>
      <c r="D174"/>
      <c r="E174"/>
    </row>
    <row r="175" spans="1:5" x14ac:dyDescent="0.25">
      <c r="A175"/>
      <c r="D175"/>
      <c r="E175"/>
    </row>
    <row r="176" spans="1:5" x14ac:dyDescent="0.25">
      <c r="A176"/>
      <c r="D176"/>
      <c r="E176"/>
    </row>
    <row r="177" spans="1:5" x14ac:dyDescent="0.25">
      <c r="A177"/>
      <c r="D177"/>
      <c r="E177"/>
    </row>
    <row r="178" spans="1:5" x14ac:dyDescent="0.25">
      <c r="A178"/>
      <c r="D178"/>
      <c r="E178"/>
    </row>
    <row r="179" spans="1:5" x14ac:dyDescent="0.25">
      <c r="A179"/>
      <c r="D179"/>
      <c r="E179"/>
    </row>
    <row r="180" spans="1:5" x14ac:dyDescent="0.25">
      <c r="A180"/>
      <c r="D180"/>
      <c r="E180"/>
    </row>
    <row r="181" spans="1:5" x14ac:dyDescent="0.25">
      <c r="A181"/>
      <c r="D181"/>
      <c r="E181"/>
    </row>
    <row r="182" spans="1:5" x14ac:dyDescent="0.25">
      <c r="A182"/>
      <c r="D182"/>
      <c r="E182"/>
    </row>
    <row r="183" spans="1:5" x14ac:dyDescent="0.25">
      <c r="A183"/>
      <c r="D183"/>
      <c r="E183"/>
    </row>
    <row r="184" spans="1:5" x14ac:dyDescent="0.25">
      <c r="A184"/>
      <c r="D184"/>
      <c r="E184"/>
    </row>
    <row r="185" spans="1:5" x14ac:dyDescent="0.25">
      <c r="A185"/>
      <c r="D185"/>
      <c r="E185"/>
    </row>
    <row r="186" spans="1:5" x14ac:dyDescent="0.25">
      <c r="A186"/>
      <c r="D186"/>
      <c r="E186"/>
    </row>
    <row r="187" spans="1:5" x14ac:dyDescent="0.25">
      <c r="A187"/>
      <c r="D187"/>
      <c r="E187"/>
    </row>
    <row r="188" spans="1:5" x14ac:dyDescent="0.25">
      <c r="A188"/>
      <c r="D188"/>
      <c r="E188"/>
    </row>
    <row r="189" spans="1:5" x14ac:dyDescent="0.25">
      <c r="A189"/>
      <c r="D189"/>
      <c r="E189"/>
    </row>
    <row r="190" spans="1:5" x14ac:dyDescent="0.25">
      <c r="A190"/>
      <c r="D190"/>
      <c r="E190"/>
    </row>
    <row r="191" spans="1:5" x14ac:dyDescent="0.25">
      <c r="A191"/>
      <c r="D191"/>
      <c r="E191"/>
    </row>
    <row r="192" spans="1:5" x14ac:dyDescent="0.25">
      <c r="A192"/>
      <c r="D192"/>
      <c r="E192"/>
    </row>
    <row r="193" spans="1:5" x14ac:dyDescent="0.25">
      <c r="A193"/>
      <c r="D193"/>
      <c r="E193"/>
    </row>
    <row r="194" spans="1:5" x14ac:dyDescent="0.25">
      <c r="A194"/>
      <c r="D194"/>
      <c r="E194"/>
    </row>
    <row r="195" spans="1:5" x14ac:dyDescent="0.25">
      <c r="A195"/>
      <c r="D195"/>
      <c r="E195"/>
    </row>
    <row r="196" spans="1:5" x14ac:dyDescent="0.25">
      <c r="A196"/>
      <c r="D196"/>
      <c r="E196"/>
    </row>
    <row r="197" spans="1:5" x14ac:dyDescent="0.25">
      <c r="A197"/>
      <c r="D197"/>
      <c r="E197"/>
    </row>
    <row r="198" spans="1:5" x14ac:dyDescent="0.25">
      <c r="A198"/>
      <c r="D198"/>
      <c r="E198"/>
    </row>
    <row r="199" spans="1:5" x14ac:dyDescent="0.25">
      <c r="A199"/>
      <c r="D199"/>
      <c r="E199"/>
    </row>
    <row r="200" spans="1:5" x14ac:dyDescent="0.25">
      <c r="A200"/>
      <c r="D200"/>
      <c r="E200"/>
    </row>
    <row r="201" spans="1:5" x14ac:dyDescent="0.25">
      <c r="A201"/>
      <c r="D201"/>
      <c r="E201"/>
    </row>
    <row r="202" spans="1:5" x14ac:dyDescent="0.25">
      <c r="A202"/>
      <c r="D202"/>
      <c r="E202"/>
    </row>
    <row r="203" spans="1:5" x14ac:dyDescent="0.25">
      <c r="A203"/>
      <c r="D203"/>
      <c r="E203"/>
    </row>
    <row r="204" spans="1:5" x14ac:dyDescent="0.25">
      <c r="A204"/>
      <c r="D204"/>
      <c r="E204"/>
    </row>
    <row r="205" spans="1:5" x14ac:dyDescent="0.25">
      <c r="A205"/>
      <c r="D205"/>
      <c r="E205"/>
    </row>
    <row r="206" spans="1:5" x14ac:dyDescent="0.25">
      <c r="A206"/>
      <c r="D206"/>
      <c r="E206"/>
    </row>
    <row r="207" spans="1:5" x14ac:dyDescent="0.25">
      <c r="A207"/>
      <c r="D207"/>
      <c r="E207"/>
    </row>
    <row r="208" spans="1:5" x14ac:dyDescent="0.25">
      <c r="A208"/>
      <c r="D208"/>
      <c r="E208"/>
    </row>
    <row r="209" spans="1:5" x14ac:dyDescent="0.25">
      <c r="A209"/>
      <c r="D209"/>
      <c r="E209"/>
    </row>
    <row r="210" spans="1:5" x14ac:dyDescent="0.25">
      <c r="A210"/>
      <c r="D210"/>
      <c r="E210"/>
    </row>
    <row r="211" spans="1:5" x14ac:dyDescent="0.25">
      <c r="A211"/>
      <c r="D211"/>
      <c r="E211"/>
    </row>
    <row r="212" spans="1:5" x14ac:dyDescent="0.25">
      <c r="A212"/>
      <c r="D212"/>
      <c r="E212"/>
    </row>
    <row r="213" spans="1:5" x14ac:dyDescent="0.25">
      <c r="A213"/>
      <c r="D213"/>
      <c r="E213"/>
    </row>
    <row r="214" spans="1:5" x14ac:dyDescent="0.25">
      <c r="A214"/>
      <c r="D214"/>
      <c r="E214"/>
    </row>
    <row r="215" spans="1:5" x14ac:dyDescent="0.25">
      <c r="A215"/>
      <c r="D215"/>
      <c r="E215"/>
    </row>
    <row r="216" spans="1:5" x14ac:dyDescent="0.25">
      <c r="A216"/>
      <c r="D216"/>
      <c r="E216"/>
    </row>
    <row r="217" spans="1:5" x14ac:dyDescent="0.25">
      <c r="A217"/>
      <c r="D217"/>
      <c r="E217"/>
    </row>
    <row r="218" spans="1:5" x14ac:dyDescent="0.25">
      <c r="A218"/>
      <c r="D218"/>
      <c r="E218"/>
    </row>
    <row r="219" spans="1:5" x14ac:dyDescent="0.25">
      <c r="A219"/>
      <c r="D219"/>
      <c r="E219"/>
    </row>
    <row r="220" spans="1:5" x14ac:dyDescent="0.25">
      <c r="A220"/>
      <c r="D220"/>
      <c r="E220"/>
    </row>
    <row r="221" spans="1:5" x14ac:dyDescent="0.25">
      <c r="A221"/>
      <c r="D221"/>
      <c r="E221"/>
    </row>
    <row r="222" spans="1:5" x14ac:dyDescent="0.25">
      <c r="A222"/>
      <c r="D222"/>
      <c r="E222"/>
    </row>
    <row r="223" spans="1:5" x14ac:dyDescent="0.25">
      <c r="A223"/>
      <c r="D223"/>
      <c r="E223"/>
    </row>
    <row r="224" spans="1:5" x14ac:dyDescent="0.25">
      <c r="A224"/>
      <c r="D224"/>
      <c r="E224"/>
    </row>
    <row r="225" spans="1:5" x14ac:dyDescent="0.25">
      <c r="A225"/>
      <c r="D225"/>
      <c r="E225"/>
    </row>
    <row r="226" spans="1:5" x14ac:dyDescent="0.25">
      <c r="A226"/>
      <c r="D226"/>
      <c r="E226"/>
    </row>
    <row r="227" spans="1:5" x14ac:dyDescent="0.25">
      <c r="A227"/>
      <c r="D227"/>
      <c r="E227"/>
    </row>
    <row r="228" spans="1:5" x14ac:dyDescent="0.25">
      <c r="A228"/>
      <c r="D228"/>
      <c r="E228"/>
    </row>
    <row r="229" spans="1:5" x14ac:dyDescent="0.25">
      <c r="A229"/>
      <c r="D229"/>
      <c r="E229"/>
    </row>
    <row r="230" spans="1:5" x14ac:dyDescent="0.25">
      <c r="A230"/>
      <c r="D230"/>
      <c r="E230"/>
    </row>
    <row r="231" spans="1:5" x14ac:dyDescent="0.25">
      <c r="A231"/>
      <c r="D231"/>
      <c r="E231"/>
    </row>
    <row r="232" spans="1:5" x14ac:dyDescent="0.25">
      <c r="A232"/>
      <c r="D232"/>
      <c r="E232"/>
    </row>
    <row r="233" spans="1:5" x14ac:dyDescent="0.25">
      <c r="A233"/>
      <c r="D233"/>
      <c r="E233"/>
    </row>
    <row r="234" spans="1:5" x14ac:dyDescent="0.25">
      <c r="A234"/>
      <c r="D234"/>
      <c r="E234"/>
    </row>
    <row r="235" spans="1:5" x14ac:dyDescent="0.25">
      <c r="A235"/>
      <c r="D235"/>
      <c r="E235"/>
    </row>
    <row r="236" spans="1:5" x14ac:dyDescent="0.25">
      <c r="A236"/>
      <c r="D236"/>
      <c r="E236"/>
    </row>
    <row r="237" spans="1:5" x14ac:dyDescent="0.25">
      <c r="A237"/>
      <c r="D237"/>
      <c r="E237"/>
    </row>
    <row r="238" spans="1:5" x14ac:dyDescent="0.25">
      <c r="A238"/>
      <c r="D238"/>
      <c r="E238"/>
    </row>
    <row r="239" spans="1:5" x14ac:dyDescent="0.25">
      <c r="A239"/>
      <c r="D239"/>
      <c r="E239"/>
    </row>
    <row r="240" spans="1:5" x14ac:dyDescent="0.25">
      <c r="A240"/>
      <c r="D240"/>
      <c r="E240"/>
    </row>
    <row r="241" spans="1:5" x14ac:dyDescent="0.25">
      <c r="A241"/>
      <c r="D241"/>
      <c r="E241"/>
    </row>
    <row r="242" spans="1:5" x14ac:dyDescent="0.25">
      <c r="A242"/>
      <c r="D242"/>
      <c r="E242"/>
    </row>
    <row r="243" spans="1:5" x14ac:dyDescent="0.25">
      <c r="A243"/>
      <c r="D243"/>
      <c r="E243"/>
    </row>
    <row r="244" spans="1:5" x14ac:dyDescent="0.25">
      <c r="A244"/>
      <c r="D244"/>
      <c r="E244"/>
    </row>
    <row r="245" spans="1:5" x14ac:dyDescent="0.25">
      <c r="A245"/>
      <c r="D245"/>
      <c r="E245"/>
    </row>
    <row r="246" spans="1:5" x14ac:dyDescent="0.25">
      <c r="A246"/>
      <c r="D246"/>
      <c r="E246"/>
    </row>
    <row r="247" spans="1:5" x14ac:dyDescent="0.25">
      <c r="A247"/>
      <c r="D247"/>
      <c r="E247"/>
    </row>
    <row r="248" spans="1:5" x14ac:dyDescent="0.25">
      <c r="A248"/>
      <c r="D248"/>
      <c r="E248"/>
    </row>
    <row r="249" spans="1:5" x14ac:dyDescent="0.25">
      <c r="A249"/>
      <c r="D249"/>
      <c r="E249"/>
    </row>
    <row r="250" spans="1:5" x14ac:dyDescent="0.25">
      <c r="A250"/>
      <c r="D250"/>
      <c r="E250"/>
    </row>
    <row r="251" spans="1:5" x14ac:dyDescent="0.25">
      <c r="A251"/>
      <c r="D251"/>
      <c r="E251"/>
    </row>
    <row r="252" spans="1:5" x14ac:dyDescent="0.25">
      <c r="A252"/>
      <c r="D252"/>
      <c r="E252"/>
    </row>
    <row r="253" spans="1:5" x14ac:dyDescent="0.25">
      <c r="A253"/>
      <c r="D253"/>
      <c r="E253"/>
    </row>
    <row r="254" spans="1:5" x14ac:dyDescent="0.25">
      <c r="A254"/>
      <c r="D254"/>
      <c r="E254"/>
    </row>
    <row r="255" spans="1:5" x14ac:dyDescent="0.25">
      <c r="A255"/>
      <c r="D255"/>
      <c r="E255"/>
    </row>
    <row r="256" spans="1:5" x14ac:dyDescent="0.25">
      <c r="A256"/>
      <c r="D256"/>
      <c r="E256"/>
    </row>
    <row r="257" spans="1:5" x14ac:dyDescent="0.25">
      <c r="A257"/>
      <c r="D257"/>
      <c r="E257"/>
    </row>
    <row r="258" spans="1:5" x14ac:dyDescent="0.25">
      <c r="A258"/>
      <c r="D258"/>
      <c r="E258"/>
    </row>
    <row r="259" spans="1:5" x14ac:dyDescent="0.25">
      <c r="A259"/>
      <c r="D259"/>
      <c r="E259"/>
    </row>
    <row r="260" spans="1:5" x14ac:dyDescent="0.25">
      <c r="A260"/>
      <c r="D260"/>
      <c r="E260"/>
    </row>
    <row r="261" spans="1:5" x14ac:dyDescent="0.25">
      <c r="A261"/>
      <c r="D261"/>
      <c r="E261"/>
    </row>
    <row r="262" spans="1:5" x14ac:dyDescent="0.25">
      <c r="A262"/>
      <c r="D262"/>
      <c r="E262"/>
    </row>
    <row r="263" spans="1:5" x14ac:dyDescent="0.25">
      <c r="A263"/>
      <c r="D263"/>
      <c r="E263"/>
    </row>
    <row r="264" spans="1:5" x14ac:dyDescent="0.25">
      <c r="A264"/>
      <c r="D264"/>
      <c r="E264"/>
    </row>
    <row r="265" spans="1:5" x14ac:dyDescent="0.25">
      <c r="A265"/>
      <c r="D265"/>
      <c r="E265"/>
    </row>
    <row r="266" spans="1:5" x14ac:dyDescent="0.25">
      <c r="A266"/>
      <c r="D266"/>
      <c r="E266"/>
    </row>
    <row r="267" spans="1:5" x14ac:dyDescent="0.25">
      <c r="A267"/>
      <c r="D267"/>
      <c r="E267"/>
    </row>
    <row r="268" spans="1:5" x14ac:dyDescent="0.25">
      <c r="A268"/>
      <c r="D268"/>
      <c r="E268"/>
    </row>
    <row r="269" spans="1:5" x14ac:dyDescent="0.25">
      <c r="A269"/>
      <c r="D269"/>
      <c r="E269"/>
    </row>
    <row r="270" spans="1:5" x14ac:dyDescent="0.25">
      <c r="A270"/>
      <c r="D270"/>
      <c r="E270"/>
    </row>
    <row r="271" spans="1:5" x14ac:dyDescent="0.25">
      <c r="A271"/>
      <c r="D271"/>
      <c r="E271"/>
    </row>
    <row r="272" spans="1:5" x14ac:dyDescent="0.25">
      <c r="A272"/>
      <c r="D272"/>
      <c r="E272"/>
    </row>
    <row r="273" spans="1:5" x14ac:dyDescent="0.25">
      <c r="A273"/>
      <c r="D273"/>
      <c r="E273"/>
    </row>
    <row r="274" spans="1:5" x14ac:dyDescent="0.25">
      <c r="A274"/>
      <c r="D274"/>
      <c r="E274"/>
    </row>
    <row r="275" spans="1:5" x14ac:dyDescent="0.25">
      <c r="A275"/>
      <c r="D275"/>
      <c r="E275"/>
    </row>
    <row r="276" spans="1:5" x14ac:dyDescent="0.25">
      <c r="A276"/>
      <c r="D276"/>
      <c r="E276"/>
    </row>
    <row r="277" spans="1:5" x14ac:dyDescent="0.25">
      <c r="A277"/>
      <c r="D277"/>
      <c r="E277"/>
    </row>
    <row r="278" spans="1:5" x14ac:dyDescent="0.25">
      <c r="A278"/>
      <c r="D278"/>
      <c r="E278"/>
    </row>
    <row r="279" spans="1:5" x14ac:dyDescent="0.25">
      <c r="A279"/>
      <c r="D279"/>
      <c r="E279"/>
    </row>
    <row r="280" spans="1:5" x14ac:dyDescent="0.25">
      <c r="A280"/>
      <c r="D280"/>
      <c r="E280"/>
    </row>
    <row r="281" spans="1:5" x14ac:dyDescent="0.25">
      <c r="A281"/>
      <c r="D281"/>
      <c r="E281"/>
    </row>
    <row r="282" spans="1:5" x14ac:dyDescent="0.25">
      <c r="A282"/>
      <c r="D282"/>
      <c r="E282"/>
    </row>
    <row r="283" spans="1:5" x14ac:dyDescent="0.25">
      <c r="A283"/>
      <c r="D283"/>
      <c r="E283"/>
    </row>
    <row r="284" spans="1:5" x14ac:dyDescent="0.25">
      <c r="A284"/>
      <c r="D284"/>
      <c r="E284"/>
    </row>
    <row r="285" spans="1:5" x14ac:dyDescent="0.25">
      <c r="A285"/>
      <c r="D285"/>
      <c r="E285"/>
    </row>
    <row r="286" spans="1:5" x14ac:dyDescent="0.25">
      <c r="A286"/>
      <c r="D286"/>
      <c r="E286"/>
    </row>
    <row r="287" spans="1:5" x14ac:dyDescent="0.25">
      <c r="A287"/>
      <c r="D287"/>
      <c r="E287"/>
    </row>
    <row r="288" spans="1:5" x14ac:dyDescent="0.25">
      <c r="A288"/>
      <c r="D288"/>
      <c r="E288"/>
    </row>
    <row r="289" spans="1:5" x14ac:dyDescent="0.25">
      <c r="A289"/>
      <c r="D289"/>
      <c r="E289"/>
    </row>
    <row r="290" spans="1:5" x14ac:dyDescent="0.25">
      <c r="A290"/>
      <c r="D290"/>
      <c r="E290"/>
    </row>
    <row r="291" spans="1:5" x14ac:dyDescent="0.25">
      <c r="A291"/>
      <c r="D291"/>
      <c r="E291"/>
    </row>
    <row r="292" spans="1:5" x14ac:dyDescent="0.25">
      <c r="A292"/>
      <c r="D292"/>
      <c r="E292"/>
    </row>
    <row r="293" spans="1:5" x14ac:dyDescent="0.25">
      <c r="A293"/>
      <c r="D293"/>
      <c r="E293"/>
    </row>
    <row r="294" spans="1:5" x14ac:dyDescent="0.25">
      <c r="A294"/>
      <c r="D294"/>
      <c r="E294"/>
    </row>
    <row r="295" spans="1:5" x14ac:dyDescent="0.25">
      <c r="A295"/>
      <c r="D295"/>
      <c r="E295"/>
    </row>
    <row r="296" spans="1:5" x14ac:dyDescent="0.25">
      <c r="A296"/>
      <c r="D296"/>
      <c r="E296"/>
    </row>
    <row r="297" spans="1:5" x14ac:dyDescent="0.25">
      <c r="A297"/>
      <c r="D297"/>
      <c r="E297"/>
    </row>
    <row r="298" spans="1:5" x14ac:dyDescent="0.25">
      <c r="A298"/>
      <c r="D298"/>
      <c r="E298"/>
    </row>
    <row r="299" spans="1:5" x14ac:dyDescent="0.25">
      <c r="A299"/>
      <c r="D299"/>
      <c r="E299"/>
    </row>
    <row r="300" spans="1:5" x14ac:dyDescent="0.25">
      <c r="A300"/>
      <c r="D300"/>
      <c r="E300"/>
    </row>
    <row r="301" spans="1:5" x14ac:dyDescent="0.25">
      <c r="A301"/>
      <c r="D301"/>
      <c r="E301"/>
    </row>
    <row r="302" spans="1:5" x14ac:dyDescent="0.25">
      <c r="A302"/>
      <c r="D302"/>
      <c r="E302"/>
    </row>
    <row r="303" spans="1:5" x14ac:dyDescent="0.25">
      <c r="A303"/>
      <c r="D303"/>
      <c r="E303"/>
    </row>
    <row r="304" spans="1:5" x14ac:dyDescent="0.25">
      <c r="A304"/>
      <c r="D304"/>
      <c r="E304"/>
    </row>
    <row r="305" spans="1:5" x14ac:dyDescent="0.25">
      <c r="A305"/>
      <c r="D305"/>
      <c r="E305"/>
    </row>
    <row r="306" spans="1:5" x14ac:dyDescent="0.25">
      <c r="A306"/>
      <c r="D306"/>
      <c r="E306"/>
    </row>
    <row r="307" spans="1:5" x14ac:dyDescent="0.25">
      <c r="A307"/>
      <c r="D307"/>
      <c r="E307"/>
    </row>
  </sheetData>
  <mergeCells count="44">
    <mergeCell ref="F4:H4"/>
    <mergeCell ref="B6:D6"/>
    <mergeCell ref="F8:H8"/>
    <mergeCell ref="B11:H15"/>
    <mergeCell ref="J40:L40"/>
    <mergeCell ref="D41:E41"/>
    <mergeCell ref="J41:L41"/>
    <mergeCell ref="D42:E42"/>
    <mergeCell ref="J42:L42"/>
    <mergeCell ref="D43:E43"/>
    <mergeCell ref="J43:L43"/>
    <mergeCell ref="D44:E44"/>
    <mergeCell ref="J44:L44"/>
    <mergeCell ref="D45:E45"/>
    <mergeCell ref="J45:L45"/>
    <mergeCell ref="D46:E46"/>
    <mergeCell ref="J46:L46"/>
    <mergeCell ref="D47:E47"/>
    <mergeCell ref="J47:L47"/>
    <mergeCell ref="D48:E48"/>
    <mergeCell ref="J48:L48"/>
    <mergeCell ref="D49:E49"/>
    <mergeCell ref="J49:L49"/>
    <mergeCell ref="D17:F17"/>
    <mergeCell ref="A75:H75"/>
    <mergeCell ref="A84:H84"/>
    <mergeCell ref="A93:H93"/>
    <mergeCell ref="A96:H96"/>
    <mergeCell ref="D56:E56"/>
    <mergeCell ref="D57:E57"/>
    <mergeCell ref="D58:E58"/>
    <mergeCell ref="D59:E59"/>
    <mergeCell ref="D60:E60"/>
    <mergeCell ref="D50:E50"/>
    <mergeCell ref="D51:E51"/>
    <mergeCell ref="D52:E52"/>
    <mergeCell ref="D53:E53"/>
    <mergeCell ref="D54:E54"/>
    <mergeCell ref="D55:E55"/>
    <mergeCell ref="A102:H102"/>
    <mergeCell ref="D103:H103"/>
    <mergeCell ref="D97:H97"/>
    <mergeCell ref="D98:H98"/>
    <mergeCell ref="D99:H99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Begoña Galdamez</dc:creator>
  <cp:lastModifiedBy>Begoña Galdamez</cp:lastModifiedBy>
  <cp:lastPrinted>2026-03-09T09:20:58Z</cp:lastPrinted>
  <dcterms:created xsi:type="dcterms:W3CDTF">2026-03-09T08:39:57Z</dcterms:created>
  <dcterms:modified xsi:type="dcterms:W3CDTF">2026-03-09T10:14:55Z</dcterms:modified>
</cp:coreProperties>
</file>