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9980" windowHeight="730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19" i="1" l="1"/>
  <c r="F25" i="1" l="1"/>
  <c r="E361" i="1" l="1"/>
  <c r="E354" i="1"/>
  <c r="E347" i="1"/>
  <c r="E340" i="1"/>
  <c r="E333" i="1"/>
  <c r="E331" i="1"/>
  <c r="E36" i="1" s="1"/>
  <c r="F36" i="1" s="1"/>
  <c r="E321" i="1"/>
  <c r="E311" i="1"/>
  <c r="E301" i="1"/>
  <c r="E291" i="1"/>
  <c r="E281" i="1"/>
  <c r="E270" i="1"/>
  <c r="E260" i="1"/>
  <c r="E250" i="1"/>
  <c r="E240" i="1"/>
  <c r="E230" i="1"/>
  <c r="E218" i="1"/>
  <c r="E208" i="1"/>
  <c r="E198" i="1"/>
  <c r="E188" i="1"/>
  <c r="E178" i="1"/>
  <c r="E166" i="1"/>
  <c r="E156" i="1"/>
  <c r="E146" i="1"/>
  <c r="E136" i="1"/>
  <c r="E125" i="1"/>
  <c r="E122" i="1" s="1"/>
  <c r="E35" i="1" s="1"/>
  <c r="F35" i="1" s="1"/>
  <c r="A52" i="1"/>
  <c r="A53" i="1" s="1"/>
  <c r="A54" i="1" s="1"/>
  <c r="A55" i="1" s="1"/>
  <c r="C40" i="1"/>
  <c r="C41" i="1" s="1"/>
  <c r="C42" i="1" s="1"/>
  <c r="C43" i="1" s="1"/>
  <c r="C44" i="1" s="1"/>
  <c r="C45" i="1" s="1"/>
  <c r="C46" i="1" s="1"/>
  <c r="C47" i="1" s="1"/>
  <c r="C48" i="1" s="1"/>
  <c r="A40" i="1"/>
  <c r="A41" i="1" s="1"/>
  <c r="A42" i="1" s="1"/>
  <c r="A43" i="1" s="1"/>
  <c r="A44" i="1" s="1"/>
  <c r="A45" i="1" s="1"/>
  <c r="A46" i="1" s="1"/>
  <c r="A47" i="1" s="1"/>
  <c r="A48" i="1" s="1"/>
  <c r="F34" i="1" l="1"/>
  <c r="E59" i="1"/>
  <c r="F58" i="1" s="1"/>
  <c r="E31" i="1" l="1"/>
  <c r="F31" i="1" s="1"/>
  <c r="F30" i="1" s="1"/>
  <c r="E23" i="1"/>
  <c r="F21" i="1" s="1"/>
  <c r="H17" i="1" l="1"/>
</calcChain>
</file>

<file path=xl/sharedStrings.xml><?xml version="1.0" encoding="utf-8"?>
<sst xmlns="http://schemas.openxmlformats.org/spreadsheetml/2006/main" count="527" uniqueCount="143">
  <si>
    <t xml:space="preserve">Nom de l'entitat: </t>
  </si>
  <si>
    <t>C.I.F.</t>
  </si>
  <si>
    <t>Nom responsable del qüestionari</t>
  </si>
  <si>
    <t>Titol del projecte:</t>
  </si>
  <si>
    <t>Correu electrònic</t>
  </si>
  <si>
    <t>Data d' inici</t>
  </si>
  <si>
    <t>Data final</t>
  </si>
  <si>
    <t>Telèfon de contacte</t>
  </si>
  <si>
    <t>Breu descripció del projecte.  Justificació de la necessitat</t>
  </si>
  <si>
    <t>Total Puntuació ( A+B+C+D)</t>
  </si>
  <si>
    <t>VALORACIÓ DEL PROJECTE</t>
  </si>
  <si>
    <t>Puntuació  A</t>
  </si>
  <si>
    <t>Import sol·licitat a l'Ajuntament</t>
  </si>
  <si>
    <t>Puntuació   B</t>
  </si>
  <si>
    <t>B. SOLVÈNCIA TÈCNICA</t>
  </si>
  <si>
    <t>Màxim 10 punts</t>
  </si>
  <si>
    <t>*Persones donades d'alta al registre dels professionals de l'esport (ROPEC o COPLEFC) que s'acrediten amb documentació.</t>
  </si>
  <si>
    <t>Puntuació   C</t>
  </si>
  <si>
    <t xml:space="preserve">C. IMPACTE I NIVELL D'EXCEL·LÈCNIA </t>
  </si>
  <si>
    <t>Total punts de la participació per equips</t>
  </si>
  <si>
    <t>Relació d'equips</t>
  </si>
  <si>
    <t>Puntuació   D</t>
  </si>
  <si>
    <t>A</t>
  </si>
  <si>
    <t>VIABILITAT DE LA PROPOSTA</t>
  </si>
  <si>
    <t>Es valorarà la viabilitat econòmica del projecte. Obtindran major puntuació els projectes que tinguin un nivell d'autofinançament més elevat.</t>
  </si>
  <si>
    <t>Es sol·licita fins a un 40% del pressupost</t>
  </si>
  <si>
    <t>Es sol·licita fins a un 50% del pressupost</t>
  </si>
  <si>
    <t>Es sol·licita fins a un 60% del pressupost</t>
  </si>
  <si>
    <t>Es sol·licita fins a un 75% del pressupost</t>
  </si>
  <si>
    <t xml:space="preserve">Es sol·licita més del 75% </t>
  </si>
  <si>
    <t>No s'admet sol·licitud</t>
  </si>
  <si>
    <t>B</t>
  </si>
  <si>
    <t>SOLVÈNCIA TÈCNICA</t>
  </si>
  <si>
    <t>Fins a  10 punts</t>
  </si>
  <si>
    <t>a</t>
  </si>
  <si>
    <t>b</t>
  </si>
  <si>
    <t>c</t>
  </si>
  <si>
    <t>d</t>
  </si>
  <si>
    <t>e</t>
  </si>
  <si>
    <t>Contractació de tècnics</t>
  </si>
  <si>
    <t>C</t>
  </si>
  <si>
    <t>IMPACTE I NIVELL D'EXCEL·LÈNCIA</t>
  </si>
  <si>
    <t>Nombre d'esportistes empadronats a Manresa</t>
  </si>
  <si>
    <t>Àmbit territorial</t>
  </si>
  <si>
    <t>Categoria femenina</t>
  </si>
  <si>
    <t>Jornades de competició amb pernoctació</t>
  </si>
  <si>
    <t>D</t>
  </si>
  <si>
    <t>DOCUMENTACIÓ OBLIGATÒRIA A PRESENTAR</t>
  </si>
  <si>
    <t xml:space="preserve"> Annex 2. Pressupost detallat d'ingressos i despeses del projecte</t>
  </si>
  <si>
    <t xml:space="preserve"> Memòria de l'activitat de la darrera temporada que acrediti els resultats dels esportistes (butlletins, recull de premsa...)</t>
  </si>
  <si>
    <t xml:space="preserve">IMPACTE I NIVELL D'EXCEL·LÈNCIA </t>
  </si>
  <si>
    <t>Total Punts</t>
  </si>
  <si>
    <t>1.  PARTICIPACIÓ EN EQUIP</t>
  </si>
  <si>
    <t>Darrera temporada</t>
  </si>
  <si>
    <t>Punts</t>
  </si>
  <si>
    <t xml:space="preserve"> Resultats esportius i objectius en curs</t>
  </si>
  <si>
    <t xml:space="preserve">NOM DE L'EQUIP </t>
  </si>
  <si>
    <t>Modalitat esportiva. Prova</t>
  </si>
  <si>
    <t>Nom de la Competició</t>
  </si>
  <si>
    <t>Edats dels participants</t>
  </si>
  <si>
    <t>a.</t>
  </si>
  <si>
    <t>b.</t>
  </si>
  <si>
    <t>Nombre d'empadronats a Manresa</t>
  </si>
  <si>
    <t>c.</t>
  </si>
  <si>
    <t>d.</t>
  </si>
  <si>
    <t>e.</t>
  </si>
  <si>
    <t>Edat</t>
  </si>
  <si>
    <t>Nre. Tècnics amb contractació*</t>
  </si>
  <si>
    <t>2 punts per tècnic contracte laboral/extern (cal adjuntar titulació)</t>
  </si>
  <si>
    <t>Data i signatura</t>
  </si>
  <si>
    <t>Alta ROPEC o COPLEFC dels tècnics contractats</t>
  </si>
  <si>
    <t>Documentació Federació classificació i ranking</t>
  </si>
  <si>
    <t>A. SOLVÈNCIA ECONÒMICA</t>
  </si>
  <si>
    <t>A1. VIABILITAT DE LA PROPOSTA</t>
  </si>
  <si>
    <t>Màxim 20 punts</t>
  </si>
  <si>
    <t>A2. IMPORT PROJECTE</t>
  </si>
  <si>
    <t>Import projecte</t>
  </si>
  <si>
    <t xml:space="preserve">Pressupost </t>
  </si>
  <si>
    <t>Màxim 60 punts</t>
  </si>
  <si>
    <t>D. SINGULARITAT/EXCLUSIVITAT DEL PROJECTE</t>
  </si>
  <si>
    <t>Singularitat/exclusivitat</t>
  </si>
  <si>
    <t>SOLVÈNCIA ECONÒMICA</t>
  </si>
  <si>
    <t>Fins a 20 punts</t>
  </si>
  <si>
    <t>A1</t>
  </si>
  <si>
    <t>Fins a 10 punts</t>
  </si>
  <si>
    <t>Es sol·licita fins a un 20% del pressupost</t>
  </si>
  <si>
    <t>10 punts</t>
  </si>
  <si>
    <t>Es sol·lcita fins a un 30% del pressupost</t>
  </si>
  <si>
    <t>8 punts</t>
  </si>
  <si>
    <t>6 punts</t>
  </si>
  <si>
    <t>4 punts</t>
  </si>
  <si>
    <t>2  punts</t>
  </si>
  <si>
    <t>1  punt</t>
  </si>
  <si>
    <t>A2</t>
  </si>
  <si>
    <t>IMPORT PROJECTE</t>
  </si>
  <si>
    <t>Es valorarà l'import  del projecte. Obtindran major puntuació els projectes que tinguin un import més elevat.</t>
  </si>
  <si>
    <t xml:space="preserve">Import  projecte  ≥ 60.001 € </t>
  </si>
  <si>
    <t>Import projecte  ≥ 50.001 € fins ≤ 60.000 €</t>
  </si>
  <si>
    <t>Import projecte  ≥ 40.001 € fins ≤ 50.000 €</t>
  </si>
  <si>
    <t>Import projecte  ≥ 30.001 € fins ≤ 40.000 €</t>
  </si>
  <si>
    <t>Import projecte  ≥ 20.001 € fins ≤ 30.000 €</t>
  </si>
  <si>
    <t>Import projecte  ≥ 1.001 € fins ≤ 20.000 €</t>
  </si>
  <si>
    <t>Import projecte  ≤ 1.000 €</t>
  </si>
  <si>
    <r>
      <t>Es valorarà  la solvència de l'</t>
    </r>
    <r>
      <rPr>
        <u/>
        <sz val="11"/>
        <color theme="1"/>
        <rFont val="Calibri"/>
        <family val="2"/>
        <scheme val="minor"/>
      </rPr>
      <t>equip tècnic donat d'alta al ROPEC o COPLEFC</t>
    </r>
    <r>
      <rPr>
        <sz val="11"/>
        <color theme="1"/>
        <rFont val="Calibri"/>
        <family val="2"/>
        <scheme val="minor"/>
      </rPr>
      <t xml:space="preserve"> dedicat al projecte que és objecte de la subvenció. La valoració es farà per mitjà de</t>
    </r>
    <r>
      <rPr>
        <sz val="11"/>
        <rFont val="Calibri"/>
        <family val="2"/>
        <scheme val="minor"/>
      </rPr>
      <t xml:space="preserve"> la formació professional d</t>
    </r>
    <r>
      <rPr>
        <sz val="11"/>
        <color theme="1"/>
        <rFont val="Calibri"/>
        <family val="2"/>
        <scheme val="minor"/>
      </rPr>
      <t>els membres de l'equip  i la relació contractual dels mateixos amb l'entitat acreditada amb la documentació respectiva.</t>
    </r>
  </si>
  <si>
    <t>Fins a 60 punts</t>
  </si>
  <si>
    <t xml:space="preserve">SINGULARITAT / EXCLUSIVITAT DEL PROJECE </t>
  </si>
  <si>
    <r>
      <t>Fins a 10</t>
    </r>
    <r>
      <rPr>
        <b/>
        <sz val="11"/>
        <color rgb="FFC000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punts</t>
    </r>
  </si>
  <si>
    <t xml:space="preserve">Es valorarà la singularitat / exclusivitat en la promoció de la modalitat en esport federat/reglat a la ciutat </t>
  </si>
  <si>
    <t>Singularitat /exclusivitat</t>
  </si>
  <si>
    <t xml:space="preserve">10 punts si el projecte és exclusiu/reglat en la promoció de la modalitat en esport federat/reglat a la ciutat </t>
  </si>
  <si>
    <t xml:space="preserve">Relació d'esportistes de Seleccions </t>
  </si>
  <si>
    <t>Selecció</t>
  </si>
  <si>
    <t>Total punts aportació individual a Seleccions</t>
  </si>
  <si>
    <t>Cal adjuntar documentació acreditativa de la Federació amb la classificació i el ranking on es participa (en format PFD o el link que redirigeixi al ranking de classificacions, nivells de la Federació, calendari de joc...                                                                                                                                                                          Es valorarà la participació d’equips i/o esportistes dels clubs de la ciutat que particien en les competicions següents:</t>
  </si>
  <si>
    <t>Competicions internacionals i/o estatals de clubs.</t>
  </si>
  <si>
    <r>
      <rPr>
        <b/>
        <sz val="11"/>
        <color theme="1"/>
        <rFont val="Calibri"/>
        <family val="2"/>
      </rPr>
      <t>EQUIPS ABSOLUTS</t>
    </r>
    <r>
      <rPr>
        <sz val="11"/>
        <color theme="1"/>
        <rFont val="Calibri"/>
        <family val="2"/>
      </rPr>
      <t>. Lliga de Clubs situada en algun dels</t>
    </r>
    <r>
      <rPr>
        <b/>
        <sz val="11"/>
        <color theme="1"/>
        <rFont val="Calibri"/>
        <family val="2"/>
      </rPr>
      <t xml:space="preserve"> TRES</t>
    </r>
    <r>
      <rPr>
        <sz val="11"/>
        <color theme="1"/>
        <rFont val="Calibri"/>
        <family val="2"/>
      </rPr>
      <t xml:space="preserve"> primers nivells de competició, o bé </t>
    </r>
    <r>
      <rPr>
        <b/>
        <sz val="11"/>
        <color theme="1"/>
        <rFont val="Calibri"/>
        <family val="2"/>
      </rPr>
      <t>CINC</t>
    </r>
    <r>
      <rPr>
        <sz val="11"/>
        <color theme="1"/>
        <rFont val="Calibri"/>
        <family val="2"/>
      </rPr>
      <t xml:space="preserve"> en esports amb lligues de sis o més nivells  territorials de competició en categoria absoluta.</t>
    </r>
  </si>
  <si>
    <r>
      <rPr>
        <b/>
        <sz val="11"/>
        <color theme="1"/>
        <rFont val="Calibri"/>
        <family val="2"/>
      </rPr>
      <t>EQUIPS DE FORMACIÓ</t>
    </r>
    <r>
      <rPr>
        <sz val="11"/>
        <color theme="1"/>
        <rFont val="Calibri"/>
        <family val="2"/>
      </rPr>
      <t xml:space="preserve"> (18 anys o menys). Lliga de Clubs en el nivell esportiu de la </t>
    </r>
    <r>
      <rPr>
        <b/>
        <sz val="11"/>
        <color theme="1"/>
        <rFont val="Calibri"/>
        <family val="2"/>
      </rPr>
      <t>MÀXIMA NIVELL</t>
    </r>
  </si>
  <si>
    <t>Fases prèvies i/o finals classificatòries per al Campionat estatal dels equips de formació</t>
  </si>
  <si>
    <t>Aportació de jugadors a Seleccions representant la Selecció Catalana o estatal.</t>
  </si>
  <si>
    <t>C1</t>
  </si>
  <si>
    <t>VALORACIÓ PER EQUIP</t>
  </si>
  <si>
    <t>Fins a 55 punts</t>
  </si>
  <si>
    <r>
      <rPr>
        <sz val="11"/>
        <rFont val="Calibri"/>
        <family val="2"/>
        <scheme val="minor"/>
      </rPr>
      <t>4 punts</t>
    </r>
    <r>
      <rPr>
        <sz val="11"/>
        <color theme="1"/>
        <rFont val="Calibri"/>
        <family val="2"/>
        <scheme val="minor"/>
      </rPr>
      <t xml:space="preserve"> per a cada empadronat a Manresa</t>
    </r>
  </si>
  <si>
    <t>10 punts per a cada participació internacional i/o estatal; 5 punts àmbit català i/o fase prèvia</t>
  </si>
  <si>
    <r>
      <t>Categoria d'eda</t>
    </r>
    <r>
      <rPr>
        <sz val="11"/>
        <rFont val="Calibri"/>
        <family val="2"/>
        <scheme val="minor"/>
      </rPr>
      <t>t</t>
    </r>
    <r>
      <rPr>
        <b/>
        <sz val="11"/>
        <rFont val="Calibri"/>
        <family val="2"/>
        <scheme val="minor"/>
      </rPr>
      <t>/</t>
    </r>
    <r>
      <rPr>
        <sz val="11"/>
        <rFont val="Calibri"/>
        <family val="2"/>
        <scheme val="minor"/>
      </rPr>
      <t>equip</t>
    </r>
  </si>
  <si>
    <t>10 punts equips absoluts ;  5 punts equips  de formació (menys de 17 anys)</t>
  </si>
  <si>
    <r>
      <rPr>
        <sz val="11"/>
        <rFont val="Calibri"/>
        <family val="2"/>
        <scheme val="minor"/>
      </rPr>
      <t>5 punts</t>
    </r>
    <r>
      <rPr>
        <sz val="11"/>
        <color theme="1"/>
        <rFont val="Calibri"/>
        <family val="2"/>
        <scheme val="minor"/>
      </rPr>
      <t xml:space="preserve"> equip femení</t>
    </r>
  </si>
  <si>
    <t>Jornades de competició</t>
  </si>
  <si>
    <r>
      <rPr>
        <sz val="11"/>
        <rFont val="Calibri"/>
        <family val="2"/>
        <scheme val="minor"/>
      </rPr>
      <t xml:space="preserve">1 punt </t>
    </r>
    <r>
      <rPr>
        <sz val="11"/>
        <color theme="1"/>
        <rFont val="Calibri"/>
        <family val="2"/>
        <scheme val="minor"/>
      </rPr>
      <t>per a cada jornada amb pernoctació</t>
    </r>
  </si>
  <si>
    <t>C2</t>
  </si>
  <si>
    <t>APORTACIÓ INDIVIDUAL A SELECCIONS</t>
  </si>
  <si>
    <t>Fins a 5 punts</t>
  </si>
  <si>
    <t>Selecció Catalana</t>
  </si>
  <si>
    <t xml:space="preserve">1 punt per a cada esportista participant a una Selecció Catalana </t>
  </si>
  <si>
    <t>Selecció Estatal</t>
  </si>
  <si>
    <t>1 punt per a cada esportista participant a una Selecció Estatal</t>
  </si>
  <si>
    <r>
      <t>Àmbit territorial</t>
    </r>
    <r>
      <rPr>
        <sz val="8"/>
        <color theme="1"/>
        <rFont val="Calibri"/>
        <family val="2"/>
        <scheme val="minor"/>
      </rPr>
      <t xml:space="preserve"> (Internacional i/o estatal, fase prèvia o català)</t>
    </r>
  </si>
  <si>
    <t>Categoria d'edat (equip absolut o formació)</t>
  </si>
  <si>
    <t>2. APORTACIÓ INDIVIDUAL A SELECCIONS</t>
  </si>
  <si>
    <t>NOM DE L'ESPORTISTA</t>
  </si>
  <si>
    <t>ESPORTS 2 / 2026</t>
  </si>
  <si>
    <r>
      <t>ESPORTS 2/2026.  PROJECTES D'</t>
    </r>
    <r>
      <rPr>
        <b/>
        <u/>
        <sz val="16"/>
        <color theme="1"/>
        <rFont val="Calibri"/>
        <family val="2"/>
        <scheme val="minor"/>
      </rPr>
      <t>EXCEL·LÈNCIA EN ESPORTS COL·LECTIUS</t>
    </r>
  </si>
  <si>
    <t>BAREM PER A LA VALORACIÓ - L2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</si>
</sst>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€&quot;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4"/>
      <color rgb="FF0070C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FF1F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A5A5A5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double">
        <color rgb="FF3F3F3F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21" fillId="10" borderId="30" applyNumberFormat="0" applyAlignment="0" applyProtection="0"/>
  </cellStyleXfs>
  <cellXfs count="27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0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6" fillId="3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6" fillId="3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" fillId="3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0" fillId="3" borderId="0" xfId="0" applyFont="1" applyFill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0" fillId="0" borderId="0" xfId="0" applyFont="1"/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left" vertical="top" wrapText="1"/>
    </xf>
    <xf numFmtId="0" fontId="0" fillId="0" borderId="0" xfId="0" applyBorder="1"/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left"/>
    </xf>
    <xf numFmtId="0" fontId="1" fillId="0" borderId="0" xfId="0" applyFont="1" applyBorder="1" applyAlignment="1">
      <alignment horizontal="right" vertical="top" wrapText="1"/>
    </xf>
    <xf numFmtId="0" fontId="1" fillId="4" borderId="9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/>
    <xf numFmtId="0" fontId="5" fillId="3" borderId="0" xfId="0" applyFont="1" applyFill="1" applyBorder="1" applyAlignment="1">
      <alignment horizontal="center"/>
    </xf>
    <xf numFmtId="0" fontId="12" fillId="5" borderId="10" xfId="0" applyFont="1" applyFill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0" fillId="6" borderId="11" xfId="0" applyFont="1" applyFill="1" applyBorder="1"/>
    <xf numFmtId="0" fontId="0" fillId="3" borderId="12" xfId="0" applyFont="1" applyFill="1" applyBorder="1"/>
    <xf numFmtId="0" fontId="0" fillId="0" borderId="0" xfId="0" applyFont="1" applyBorder="1" applyAlignment="1">
      <alignment horizontal="center"/>
    </xf>
    <xf numFmtId="0" fontId="0" fillId="6" borderId="10" xfId="0" applyFont="1" applyFill="1" applyBorder="1"/>
    <xf numFmtId="9" fontId="7" fillId="3" borderId="10" xfId="0" applyNumberFormat="1" applyFont="1" applyFill="1" applyBorder="1" applyAlignment="1">
      <alignment horizontal="center"/>
    </xf>
    <xf numFmtId="0" fontId="13" fillId="3" borderId="0" xfId="0" applyFont="1" applyFill="1" applyBorder="1" applyAlignment="1">
      <alignment horizontal="left"/>
    </xf>
    <xf numFmtId="0" fontId="0" fillId="3" borderId="0" xfId="0" applyFont="1" applyFill="1" applyBorder="1"/>
    <xf numFmtId="164" fontId="0" fillId="3" borderId="0" xfId="0" applyNumberFormat="1" applyFont="1" applyFill="1" applyBorder="1" applyAlignment="1">
      <alignment horizontal="center"/>
    </xf>
    <xf numFmtId="9" fontId="1" fillId="3" borderId="0" xfId="0" applyNumberFormat="1" applyFont="1" applyFill="1" applyBorder="1" applyAlignment="1">
      <alignment horizontal="center"/>
    </xf>
    <xf numFmtId="0" fontId="5" fillId="0" borderId="0" xfId="0" applyFont="1" applyBorder="1"/>
    <xf numFmtId="0" fontId="1" fillId="6" borderId="10" xfId="0" applyFont="1" applyFill="1" applyBorder="1" applyAlignment="1">
      <alignment horizontal="center"/>
    </xf>
    <xf numFmtId="0" fontId="0" fillId="3" borderId="5" xfId="0" applyFont="1" applyFill="1" applyBorder="1" applyAlignment="1">
      <alignment vertical="center"/>
    </xf>
    <xf numFmtId="0" fontId="0" fillId="6" borderId="10" xfId="0" applyFont="1" applyFill="1" applyBorder="1" applyAlignment="1">
      <alignment horizontal="center"/>
    </xf>
    <xf numFmtId="0" fontId="13" fillId="0" borderId="0" xfId="0" applyFont="1" applyBorder="1"/>
    <xf numFmtId="0" fontId="1" fillId="0" borderId="0" xfId="0" applyFont="1" applyAlignment="1">
      <alignment horizontal="center" vertical="center"/>
    </xf>
    <xf numFmtId="0" fontId="0" fillId="3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3" fillId="0" borderId="0" xfId="0" applyFont="1" applyBorder="1" applyAlignment="1">
      <alignment vertical="center"/>
    </xf>
    <xf numFmtId="0" fontId="0" fillId="3" borderId="0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0" fillId="6" borderId="10" xfId="0" applyFill="1" applyBorder="1"/>
    <xf numFmtId="0" fontId="0" fillId="3" borderId="0" xfId="0" applyFill="1" applyBorder="1"/>
    <xf numFmtId="0" fontId="1" fillId="0" borderId="0" xfId="0" applyFont="1" applyBorder="1" applyAlignment="1">
      <alignment horizontal="center"/>
    </xf>
    <xf numFmtId="0" fontId="12" fillId="0" borderId="0" xfId="0" applyFont="1" applyBorder="1" applyAlignment="1">
      <alignment vertical="center"/>
    </xf>
    <xf numFmtId="0" fontId="1" fillId="0" borderId="0" xfId="0" applyFont="1" applyBorder="1"/>
    <xf numFmtId="0" fontId="1" fillId="3" borderId="0" xfId="0" applyFont="1" applyFill="1" applyBorder="1"/>
    <xf numFmtId="0" fontId="11" fillId="3" borderId="0" xfId="0" applyFont="1" applyFill="1" applyBorder="1" applyAlignment="1">
      <alignment horizontal="left"/>
    </xf>
    <xf numFmtId="0" fontId="0" fillId="3" borderId="0" xfId="0" applyFont="1" applyFill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3" borderId="0" xfId="0" applyFont="1" applyFill="1" applyAlignment="1">
      <alignment vertical="center"/>
    </xf>
    <xf numFmtId="0" fontId="0" fillId="3" borderId="0" xfId="0" applyFont="1" applyFill="1"/>
    <xf numFmtId="0" fontId="1" fillId="3" borderId="0" xfId="0" applyFont="1" applyFill="1" applyBorder="1" applyAlignment="1">
      <alignment horizontal="left" vertical="center"/>
    </xf>
    <xf numFmtId="0" fontId="0" fillId="3" borderId="5" xfId="0" applyFont="1" applyFill="1" applyBorder="1" applyAlignment="1">
      <alignment horizontal="center"/>
    </xf>
    <xf numFmtId="0" fontId="14" fillId="3" borderId="0" xfId="0" applyFont="1" applyFill="1" applyBorder="1" applyAlignment="1">
      <alignment horizontal="center"/>
    </xf>
    <xf numFmtId="0" fontId="13" fillId="0" borderId="0" xfId="0" applyFont="1" applyBorder="1" applyAlignment="1">
      <alignment horizontal="right"/>
    </xf>
    <xf numFmtId="0" fontId="0" fillId="3" borderId="0" xfId="0" applyFont="1" applyFill="1" applyBorder="1" applyAlignment="1">
      <alignment horizontal="left"/>
    </xf>
    <xf numFmtId="0" fontId="1" fillId="6" borderId="24" xfId="0" applyFont="1" applyFill="1" applyBorder="1" applyAlignment="1">
      <alignment horizontal="center" vertical="center"/>
    </xf>
    <xf numFmtId="0" fontId="1" fillId="6" borderId="25" xfId="0" applyFont="1" applyFill="1" applyBorder="1" applyAlignment="1">
      <alignment horizontal="left" vertical="center"/>
    </xf>
    <xf numFmtId="0" fontId="1" fillId="6" borderId="25" xfId="0" applyFont="1" applyFill="1" applyBorder="1" applyAlignment="1">
      <alignment vertical="center"/>
    </xf>
    <xf numFmtId="0" fontId="0" fillId="6" borderId="25" xfId="0" applyFont="1" applyFill="1" applyBorder="1" applyAlignment="1">
      <alignment horizontal="left" vertical="center"/>
    </xf>
    <xf numFmtId="0" fontId="1" fillId="6" borderId="26" xfId="0" applyFont="1" applyFill="1" applyBorder="1" applyAlignment="1">
      <alignment horizontal="right" vertical="center"/>
    </xf>
    <xf numFmtId="0" fontId="0" fillId="3" borderId="4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justify" vertical="center"/>
    </xf>
    <xf numFmtId="0" fontId="0" fillId="0" borderId="0" xfId="0" applyFont="1" applyBorder="1" applyAlignment="1">
      <alignment vertical="center"/>
    </xf>
    <xf numFmtId="0" fontId="0" fillId="3" borderId="6" xfId="0" applyFont="1" applyFill="1" applyBorder="1" applyAlignment="1">
      <alignment horizontal="center" vertical="center"/>
    </xf>
    <xf numFmtId="0" fontId="15" fillId="6" borderId="24" xfId="0" applyFont="1" applyFill="1" applyBorder="1" applyAlignment="1">
      <alignment horizontal="center" vertical="center"/>
    </xf>
    <xf numFmtId="0" fontId="15" fillId="6" borderId="25" xfId="0" applyFont="1" applyFill="1" applyBorder="1" applyAlignment="1">
      <alignment horizontal="left" vertical="center"/>
    </xf>
    <xf numFmtId="0" fontId="15" fillId="6" borderId="25" xfId="0" applyFont="1" applyFill="1" applyBorder="1" applyAlignment="1">
      <alignment vertical="center"/>
    </xf>
    <xf numFmtId="0" fontId="12" fillId="6" borderId="25" xfId="0" applyFont="1" applyFill="1" applyBorder="1" applyAlignment="1">
      <alignment horizontal="left" vertical="center"/>
    </xf>
    <xf numFmtId="0" fontId="15" fillId="6" borderId="26" xfId="0" applyFont="1" applyFill="1" applyBorder="1" applyAlignment="1">
      <alignment horizontal="right" vertical="center"/>
    </xf>
    <xf numFmtId="0" fontId="17" fillId="0" borderId="27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/>
    </xf>
    <xf numFmtId="0" fontId="1" fillId="6" borderId="4" xfId="0" applyFont="1" applyFill="1" applyBorder="1" applyAlignment="1">
      <alignment horizontal="center" vertical="center"/>
    </xf>
    <xf numFmtId="0" fontId="1" fillId="6" borderId="0" xfId="0" applyFont="1" applyFill="1" applyBorder="1" applyAlignment="1">
      <alignment vertical="center"/>
    </xf>
    <xf numFmtId="0" fontId="0" fillId="6" borderId="0" xfId="0" applyFont="1" applyFill="1" applyBorder="1" applyAlignment="1">
      <alignment vertical="center"/>
    </xf>
    <xf numFmtId="0" fontId="0" fillId="6" borderId="0" xfId="0" applyFont="1" applyFill="1" applyBorder="1" applyAlignment="1">
      <alignment horizontal="left" vertical="center"/>
    </xf>
    <xf numFmtId="0" fontId="0" fillId="6" borderId="5" xfId="0" applyFont="1" applyFill="1" applyBorder="1" applyAlignment="1">
      <alignment horizontal="right" vertical="center"/>
    </xf>
    <xf numFmtId="0" fontId="0" fillId="3" borderId="0" xfId="0" applyFill="1" applyBorder="1" applyAlignment="1">
      <alignment vertical="center"/>
    </xf>
    <xf numFmtId="0" fontId="0" fillId="6" borderId="25" xfId="0" applyFont="1" applyFill="1" applyBorder="1" applyAlignment="1">
      <alignment vertical="center"/>
    </xf>
    <xf numFmtId="0" fontId="0" fillId="3" borderId="2" xfId="0" applyFont="1" applyFill="1" applyBorder="1"/>
    <xf numFmtId="0" fontId="0" fillId="0" borderId="0" xfId="0" applyFont="1" applyBorder="1"/>
    <xf numFmtId="0" fontId="0" fillId="0" borderId="0" xfId="0" applyBorder="1" applyAlignment="1">
      <alignment vertical="center"/>
    </xf>
    <xf numFmtId="0" fontId="5" fillId="0" borderId="0" xfId="0" applyFont="1" applyAlignment="1">
      <alignment horizontal="center"/>
    </xf>
    <xf numFmtId="0" fontId="5" fillId="3" borderId="0" xfId="0" applyFont="1" applyFill="1" applyAlignment="1">
      <alignment horizontal="right"/>
    </xf>
    <xf numFmtId="0" fontId="0" fillId="3" borderId="0" xfId="0" applyFill="1"/>
    <xf numFmtId="0" fontId="15" fillId="3" borderId="0" xfId="0" applyFont="1" applyFill="1" applyBorder="1" applyAlignment="1">
      <alignment horizontal="center" vertical="center"/>
    </xf>
    <xf numFmtId="0" fontId="0" fillId="7" borderId="9" xfId="0" applyFill="1" applyBorder="1" applyAlignment="1">
      <alignment horizontal="center"/>
    </xf>
    <xf numFmtId="0" fontId="19" fillId="3" borderId="0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center" vertical="center"/>
    </xf>
    <xf numFmtId="0" fontId="1" fillId="6" borderId="26" xfId="0" applyFont="1" applyFill="1" applyBorder="1" applyAlignment="1">
      <alignment horizontal="left" vertical="center" wrapText="1"/>
    </xf>
    <xf numFmtId="0" fontId="1" fillId="8" borderId="10" xfId="0" applyFont="1" applyFill="1" applyBorder="1" applyAlignment="1">
      <alignment horizontal="center" vertical="center"/>
    </xf>
    <xf numFmtId="0" fontId="0" fillId="6" borderId="26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6" borderId="26" xfId="0" applyFill="1" applyBorder="1" applyAlignment="1">
      <alignment vertical="center"/>
    </xf>
    <xf numFmtId="0" fontId="0" fillId="3" borderId="0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13" fillId="0" borderId="0" xfId="0" applyFont="1" applyBorder="1" applyAlignment="1">
      <alignment horizontal="left" vertical="top" wrapText="1"/>
    </xf>
    <xf numFmtId="0" fontId="0" fillId="3" borderId="5" xfId="0" applyFont="1" applyFill="1" applyBorder="1" applyAlignment="1">
      <alignment horizontal="center" vertical="center"/>
    </xf>
    <xf numFmtId="0" fontId="0" fillId="3" borderId="10" xfId="0" applyFill="1" applyBorder="1" applyAlignment="1">
      <alignment vertical="center"/>
    </xf>
    <xf numFmtId="0" fontId="0" fillId="6" borderId="10" xfId="0" applyFill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0" fontId="14" fillId="3" borderId="0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top" wrapText="1"/>
    </xf>
    <xf numFmtId="0" fontId="0" fillId="3" borderId="0" xfId="0" applyFill="1" applyAlignment="1">
      <alignment vertical="center"/>
    </xf>
    <xf numFmtId="0" fontId="1" fillId="0" borderId="0" xfId="0" applyFont="1" applyAlignment="1">
      <alignment horizontal="left"/>
    </xf>
    <xf numFmtId="0" fontId="1" fillId="9" borderId="9" xfId="0" applyFont="1" applyFill="1" applyBorder="1" applyAlignment="1">
      <alignment horizontal="center"/>
    </xf>
    <xf numFmtId="0" fontId="1" fillId="9" borderId="10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13" fillId="0" borderId="0" xfId="0" applyFont="1" applyBorder="1" applyAlignment="1">
      <alignment horizontal="left" vertical="top"/>
    </xf>
    <xf numFmtId="0" fontId="13" fillId="3" borderId="0" xfId="0" applyFont="1" applyFill="1" applyAlignment="1">
      <alignment vertical="center"/>
    </xf>
    <xf numFmtId="0" fontId="7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left" vertical="top"/>
    </xf>
    <xf numFmtId="0" fontId="12" fillId="3" borderId="7" xfId="0" applyFont="1" applyFill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2" fillId="3" borderId="7" xfId="0" applyFont="1" applyFill="1" applyBorder="1" applyAlignment="1">
      <alignment horizontal="left" vertical="center"/>
    </xf>
    <xf numFmtId="0" fontId="12" fillId="3" borderId="8" xfId="0" applyFont="1" applyFill="1" applyBorder="1" applyAlignment="1">
      <alignment horizontal="left" vertical="center"/>
    </xf>
    <xf numFmtId="0" fontId="12" fillId="3" borderId="6" xfId="0" applyFont="1" applyFill="1" applyBorder="1" applyAlignment="1">
      <alignment horizontal="center" vertical="center"/>
    </xf>
    <xf numFmtId="0" fontId="20" fillId="3" borderId="7" xfId="0" applyFont="1" applyFill="1" applyBorder="1" applyAlignment="1">
      <alignment vertical="center"/>
    </xf>
    <xf numFmtId="0" fontId="1" fillId="0" borderId="0" xfId="0" applyFont="1" applyBorder="1" applyAlignment="1">
      <alignment horizontal="left" vertical="center" wrapText="1"/>
    </xf>
    <xf numFmtId="0" fontId="21" fillId="10" borderId="30" xfId="1" applyAlignment="1">
      <alignment horizontal="center"/>
    </xf>
    <xf numFmtId="0" fontId="21" fillId="10" borderId="30" xfId="1" applyAlignment="1">
      <alignment vertical="center"/>
    </xf>
    <xf numFmtId="0" fontId="0" fillId="3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 vertical="center" wrapText="1"/>
    </xf>
    <xf numFmtId="0" fontId="0" fillId="3" borderId="0" xfId="0" applyFont="1" applyFill="1" applyBorder="1" applyAlignment="1">
      <alignment horizontal="left" vertical="center"/>
    </xf>
    <xf numFmtId="0" fontId="0" fillId="3" borderId="5" xfId="0" applyFont="1" applyFill="1" applyBorder="1" applyAlignment="1">
      <alignment horizontal="left" vertical="center"/>
    </xf>
    <xf numFmtId="0" fontId="0" fillId="3" borderId="0" xfId="0" applyFill="1" applyBorder="1" applyAlignment="1">
      <alignment vertical="top" wrapText="1"/>
    </xf>
    <xf numFmtId="0" fontId="14" fillId="0" borderId="0" xfId="0" applyFont="1" applyBorder="1" applyAlignment="1">
      <alignment horizontal="center"/>
    </xf>
    <xf numFmtId="0" fontId="1" fillId="6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vertical="top" wrapText="1"/>
    </xf>
    <xf numFmtId="0" fontId="6" fillId="2" borderId="0" xfId="0" applyFont="1" applyFill="1" applyBorder="1" applyAlignment="1" applyProtection="1">
      <alignment horizontal="left" vertical="center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0" fillId="2" borderId="0" xfId="0" applyFont="1" applyFill="1" applyAlignment="1" applyProtection="1">
      <alignment vertical="center"/>
      <protection locked="0"/>
    </xf>
    <xf numFmtId="0" fontId="14" fillId="0" borderId="11" xfId="0" applyFont="1" applyBorder="1" applyAlignment="1" applyProtection="1">
      <alignment horizontal="center"/>
      <protection locked="0"/>
    </xf>
    <xf numFmtId="0" fontId="14" fillId="0" borderId="13" xfId="0" applyFont="1" applyBorder="1" applyAlignment="1" applyProtection="1">
      <alignment horizontal="center"/>
      <protection locked="0"/>
    </xf>
    <xf numFmtId="0" fontId="14" fillId="3" borderId="11" xfId="0" applyFont="1" applyFill="1" applyBorder="1" applyAlignment="1" applyProtection="1">
      <alignment horizontal="center"/>
      <protection locked="0"/>
    </xf>
    <xf numFmtId="0" fontId="14" fillId="3" borderId="14" xfId="0" applyFont="1" applyFill="1" applyBorder="1" applyAlignment="1" applyProtection="1">
      <alignment horizontal="left"/>
      <protection locked="0"/>
    </xf>
    <xf numFmtId="0" fontId="14" fillId="3" borderId="13" xfId="0" applyFont="1" applyFill="1" applyBorder="1" applyAlignment="1" applyProtection="1">
      <alignment horizontal="left"/>
      <protection locked="0"/>
    </xf>
    <xf numFmtId="0" fontId="14" fillId="3" borderId="14" xfId="0" applyFont="1" applyFill="1" applyBorder="1" applyAlignment="1" applyProtection="1">
      <alignment horizontal="center"/>
      <protection locked="0"/>
    </xf>
    <xf numFmtId="0" fontId="14" fillId="3" borderId="13" xfId="0" applyFont="1" applyFill="1" applyBorder="1" applyAlignment="1" applyProtection="1">
      <alignment horizontal="center"/>
      <protection locked="0"/>
    </xf>
    <xf numFmtId="0" fontId="1" fillId="3" borderId="0" xfId="0" applyFont="1" applyFill="1" applyBorder="1" applyAlignment="1" applyProtection="1">
      <alignment vertical="top" wrapText="1"/>
      <protection locked="0"/>
    </xf>
    <xf numFmtId="0" fontId="13" fillId="0" borderId="0" xfId="0" applyFont="1" applyBorder="1" applyAlignment="1" applyProtection="1">
      <alignment horizontal="right"/>
      <protection locked="0"/>
    </xf>
    <xf numFmtId="0" fontId="14" fillId="0" borderId="0" xfId="0" applyFont="1" applyBorder="1" applyAlignment="1" applyProtection="1">
      <alignment horizontal="center"/>
      <protection locked="0"/>
    </xf>
    <xf numFmtId="0" fontId="0" fillId="3" borderId="0" xfId="0" applyFill="1" applyBorder="1" applyAlignment="1" applyProtection="1">
      <alignment vertical="top" wrapText="1"/>
      <protection locked="0"/>
    </xf>
    <xf numFmtId="0" fontId="0" fillId="3" borderId="0" xfId="0" applyFont="1" applyFill="1" applyBorder="1" applyAlignment="1" applyProtection="1">
      <alignment horizontal="left"/>
      <protection locked="0"/>
    </xf>
    <xf numFmtId="0" fontId="1" fillId="3" borderId="0" xfId="0" applyFont="1" applyFill="1" applyBorder="1" applyProtection="1">
      <protection locked="0"/>
    </xf>
    <xf numFmtId="0" fontId="0" fillId="3" borderId="10" xfId="0" applyFont="1" applyFill="1" applyBorder="1" applyProtection="1">
      <protection locked="0"/>
    </xf>
    <xf numFmtId="0" fontId="12" fillId="3" borderId="0" xfId="0" applyFont="1" applyFill="1" applyBorder="1" applyAlignment="1">
      <alignment vertical="center"/>
    </xf>
    <xf numFmtId="0" fontId="0" fillId="3" borderId="0" xfId="0" applyFont="1" applyFill="1" applyBorder="1" applyProtection="1">
      <protection locked="0"/>
    </xf>
    <xf numFmtId="0" fontId="12" fillId="0" borderId="31" xfId="0" applyFont="1" applyBorder="1" applyAlignment="1">
      <alignment vertical="center"/>
    </xf>
    <xf numFmtId="0" fontId="14" fillId="3" borderId="24" xfId="0" applyFont="1" applyFill="1" applyBorder="1" applyAlignment="1" applyProtection="1">
      <alignment horizontal="center" vertical="center"/>
      <protection locked="0"/>
    </xf>
    <xf numFmtId="0" fontId="14" fillId="3" borderId="26" xfId="0" applyFont="1" applyFill="1" applyBorder="1" applyAlignment="1" applyProtection="1">
      <alignment horizontal="center" vertical="center"/>
      <protection locked="0"/>
    </xf>
    <xf numFmtId="0" fontId="0" fillId="3" borderId="0" xfId="0" applyFont="1" applyFill="1" applyBorder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12" fillId="3" borderId="0" xfId="0" applyFont="1" applyFill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9" fontId="7" fillId="3" borderId="0" xfId="0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left" vertical="center"/>
    </xf>
    <xf numFmtId="0" fontId="1" fillId="6" borderId="2" xfId="0" applyFont="1" applyFill="1" applyBorder="1" applyAlignment="1">
      <alignment vertical="center"/>
    </xf>
    <xf numFmtId="0" fontId="0" fillId="6" borderId="2" xfId="0" applyFont="1" applyFill="1" applyBorder="1" applyAlignment="1">
      <alignment horizontal="left" vertical="center"/>
    </xf>
    <xf numFmtId="0" fontId="0" fillId="6" borderId="3" xfId="0" applyFont="1" applyFill="1" applyBorder="1" applyAlignment="1">
      <alignment horizontal="right" vertical="center"/>
    </xf>
    <xf numFmtId="0" fontId="0" fillId="0" borderId="4" xfId="0" applyFont="1" applyBorder="1" applyAlignment="1">
      <alignment horizontal="left" vertical="center" wrapText="1"/>
    </xf>
    <xf numFmtId="0" fontId="1" fillId="6" borderId="0" xfId="0" applyFont="1" applyFill="1" applyBorder="1" applyAlignment="1">
      <alignment horizontal="left" vertical="center"/>
    </xf>
    <xf numFmtId="0" fontId="0" fillId="3" borderId="0" xfId="0" applyFont="1" applyFill="1" applyBorder="1" applyAlignment="1" applyProtection="1">
      <alignment horizontal="center"/>
      <protection locked="0"/>
    </xf>
    <xf numFmtId="0" fontId="14" fillId="3" borderId="0" xfId="0" applyFont="1" applyFill="1" applyBorder="1" applyAlignment="1" applyProtection="1">
      <alignment horizontal="left"/>
      <protection locked="0"/>
    </xf>
    <xf numFmtId="0" fontId="14" fillId="3" borderId="0" xfId="0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3" borderId="0" xfId="0" applyFont="1" applyFill="1" applyBorder="1" applyAlignment="1" applyProtection="1">
      <alignment horizontal="left" vertical="center"/>
      <protection locked="0"/>
    </xf>
    <xf numFmtId="0" fontId="0" fillId="3" borderId="0" xfId="0" applyFont="1" applyFill="1" applyBorder="1" applyAlignment="1" applyProtection="1">
      <alignment horizontal="left" vertical="center"/>
      <protection locked="0"/>
    </xf>
    <xf numFmtId="0" fontId="0" fillId="3" borderId="0" xfId="0" applyFont="1" applyFill="1" applyBorder="1" applyAlignment="1" applyProtection="1">
      <alignment vertical="center"/>
      <protection locked="0"/>
    </xf>
    <xf numFmtId="0" fontId="12" fillId="3" borderId="0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  <xf numFmtId="0" fontId="0" fillId="6" borderId="0" xfId="0" applyFill="1" applyBorder="1" applyAlignment="1">
      <alignment horizontal="center" vertical="center"/>
    </xf>
    <xf numFmtId="0" fontId="7" fillId="3" borderId="0" xfId="0" applyFont="1" applyFill="1" applyBorder="1" applyAlignment="1">
      <alignment horizontal="left" vertical="top" wrapText="1"/>
    </xf>
    <xf numFmtId="0" fontId="7" fillId="3" borderId="2" xfId="0" applyFont="1" applyFill="1" applyBorder="1" applyAlignment="1" applyProtection="1">
      <alignment vertical="top"/>
      <protection locked="0"/>
    </xf>
    <xf numFmtId="0" fontId="7" fillId="3" borderId="7" xfId="0" applyFont="1" applyFill="1" applyBorder="1" applyAlignment="1" applyProtection="1">
      <alignment vertical="top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/>
    </xf>
    <xf numFmtId="0" fontId="0" fillId="0" borderId="5" xfId="0" applyFont="1" applyBorder="1" applyAlignment="1">
      <alignment horizontal="left" vertical="center"/>
    </xf>
    <xf numFmtId="0" fontId="0" fillId="0" borderId="15" xfId="0" applyFont="1" applyBorder="1" applyAlignment="1">
      <alignment horizontal="left" vertical="center" wrapText="1"/>
    </xf>
    <xf numFmtId="0" fontId="0" fillId="0" borderId="16" xfId="0" applyFont="1" applyBorder="1" applyAlignment="1">
      <alignment horizontal="left" vertical="center" wrapText="1"/>
    </xf>
    <xf numFmtId="0" fontId="0" fillId="0" borderId="17" xfId="0" applyFont="1" applyBorder="1" applyAlignment="1">
      <alignment horizontal="left" vertical="center" wrapText="1"/>
    </xf>
    <xf numFmtId="0" fontId="7" fillId="3" borderId="1" xfId="0" applyFont="1" applyFill="1" applyBorder="1" applyAlignment="1" applyProtection="1">
      <alignment horizontal="left" vertical="top" wrapText="1"/>
      <protection locked="0"/>
    </xf>
    <xf numFmtId="0" fontId="7" fillId="3" borderId="2" xfId="0" applyFont="1" applyFill="1" applyBorder="1" applyAlignment="1" applyProtection="1">
      <alignment horizontal="left" vertical="top" wrapText="1"/>
      <protection locked="0"/>
    </xf>
    <xf numFmtId="0" fontId="7" fillId="3" borderId="3" xfId="0" applyFont="1" applyFill="1" applyBorder="1" applyAlignment="1" applyProtection="1">
      <alignment horizontal="left" vertical="top" wrapText="1"/>
      <protection locked="0"/>
    </xf>
    <xf numFmtId="0" fontId="7" fillId="3" borderId="4" xfId="0" applyFont="1" applyFill="1" applyBorder="1" applyAlignment="1" applyProtection="1">
      <alignment horizontal="left" vertical="top" wrapText="1"/>
      <protection locked="0"/>
    </xf>
    <xf numFmtId="0" fontId="7" fillId="3" borderId="0" xfId="0" applyFont="1" applyFill="1" applyBorder="1" applyAlignment="1" applyProtection="1">
      <alignment horizontal="left" vertical="top" wrapText="1"/>
      <protection locked="0"/>
    </xf>
    <xf numFmtId="0" fontId="7" fillId="3" borderId="5" xfId="0" applyFont="1" applyFill="1" applyBorder="1" applyAlignment="1" applyProtection="1">
      <alignment horizontal="left" vertical="top" wrapText="1"/>
      <protection locked="0"/>
    </xf>
    <xf numFmtId="0" fontId="14" fillId="3" borderId="24" xfId="0" applyFont="1" applyFill="1" applyBorder="1" applyAlignment="1" applyProtection="1">
      <alignment horizontal="center" vertical="center"/>
      <protection locked="0"/>
    </xf>
    <xf numFmtId="0" fontId="14" fillId="3" borderId="26" xfId="0" applyFont="1" applyFill="1" applyBorder="1" applyAlignment="1" applyProtection="1">
      <alignment horizontal="center" vertical="center"/>
      <protection locked="0"/>
    </xf>
    <xf numFmtId="0" fontId="0" fillId="3" borderId="7" xfId="0" applyFont="1" applyFill="1" applyBorder="1" applyAlignment="1">
      <alignment horizontal="center" vertical="center"/>
    </xf>
    <xf numFmtId="0" fontId="7" fillId="3" borderId="24" xfId="0" applyFont="1" applyFill="1" applyBorder="1" applyAlignment="1" applyProtection="1">
      <alignment horizontal="center" vertical="center" wrapText="1"/>
      <protection locked="0"/>
    </xf>
    <xf numFmtId="0" fontId="7" fillId="3" borderId="26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left" vertical="top" wrapText="1"/>
      <protection locked="0"/>
    </xf>
    <xf numFmtId="0" fontId="7" fillId="3" borderId="7" xfId="0" applyFont="1" applyFill="1" applyBorder="1" applyAlignment="1" applyProtection="1">
      <alignment horizontal="left" vertical="top" wrapText="1"/>
      <protection locked="0"/>
    </xf>
    <xf numFmtId="0" fontId="7" fillId="3" borderId="8" xfId="0" applyFont="1" applyFill="1" applyBorder="1" applyAlignment="1" applyProtection="1">
      <alignment horizontal="left" vertical="top" wrapText="1"/>
      <protection locked="0"/>
    </xf>
    <xf numFmtId="0" fontId="7" fillId="3" borderId="1" xfId="0" applyFont="1" applyFill="1" applyBorder="1" applyAlignment="1" applyProtection="1">
      <alignment horizontal="left" vertical="top"/>
      <protection locked="0"/>
    </xf>
    <xf numFmtId="0" fontId="7" fillId="3" borderId="2" xfId="0" applyFont="1" applyFill="1" applyBorder="1" applyAlignment="1" applyProtection="1">
      <alignment horizontal="left" vertical="top"/>
      <protection locked="0"/>
    </xf>
    <xf numFmtId="0" fontId="7" fillId="3" borderId="3" xfId="0" applyFont="1" applyFill="1" applyBorder="1" applyAlignment="1" applyProtection="1">
      <alignment horizontal="left" vertical="top"/>
      <protection locked="0"/>
    </xf>
    <xf numFmtId="0" fontId="7" fillId="3" borderId="4" xfId="0" applyFont="1" applyFill="1" applyBorder="1" applyAlignment="1" applyProtection="1">
      <alignment horizontal="left" vertical="top"/>
      <protection locked="0"/>
    </xf>
    <xf numFmtId="0" fontId="7" fillId="3" borderId="0" xfId="0" applyFont="1" applyFill="1" applyBorder="1" applyAlignment="1" applyProtection="1">
      <alignment horizontal="left" vertical="top"/>
      <protection locked="0"/>
    </xf>
    <xf numFmtId="0" fontId="7" fillId="3" borderId="5" xfId="0" applyFont="1" applyFill="1" applyBorder="1" applyAlignment="1" applyProtection="1">
      <alignment horizontal="left" vertical="top"/>
      <protection locked="0"/>
    </xf>
    <xf numFmtId="0" fontId="7" fillId="3" borderId="6" xfId="0" applyFont="1" applyFill="1" applyBorder="1" applyAlignment="1" applyProtection="1">
      <alignment horizontal="left" vertical="top"/>
      <protection locked="0"/>
    </xf>
    <xf numFmtId="0" fontId="7" fillId="3" borderId="7" xfId="0" applyFont="1" applyFill="1" applyBorder="1" applyAlignment="1" applyProtection="1">
      <alignment horizontal="left" vertical="top"/>
      <protection locked="0"/>
    </xf>
    <xf numFmtId="0" fontId="7" fillId="3" borderId="8" xfId="0" applyFont="1" applyFill="1" applyBorder="1" applyAlignment="1" applyProtection="1">
      <alignment horizontal="left" vertical="top"/>
      <protection locked="0"/>
    </xf>
    <xf numFmtId="0" fontId="7" fillId="3" borderId="1" xfId="0" applyFont="1" applyFill="1" applyBorder="1" applyAlignment="1" applyProtection="1">
      <alignment horizontal="center" vertical="top"/>
      <protection locked="0"/>
    </xf>
    <xf numFmtId="0" fontId="7" fillId="3" borderId="2" xfId="0" applyFont="1" applyFill="1" applyBorder="1" applyAlignment="1" applyProtection="1">
      <alignment horizontal="center" vertical="top"/>
      <protection locked="0"/>
    </xf>
    <xf numFmtId="0" fontId="7" fillId="3" borderId="3" xfId="0" applyFont="1" applyFill="1" applyBorder="1" applyAlignment="1" applyProtection="1">
      <alignment horizontal="center" vertical="top"/>
      <protection locked="0"/>
    </xf>
    <xf numFmtId="0" fontId="7" fillId="3" borderId="4" xfId="0" applyFont="1" applyFill="1" applyBorder="1" applyAlignment="1" applyProtection="1">
      <alignment horizontal="center" vertical="top"/>
      <protection locked="0"/>
    </xf>
    <xf numFmtId="0" fontId="7" fillId="3" borderId="0" xfId="0" applyFont="1" applyFill="1" applyBorder="1" applyAlignment="1" applyProtection="1">
      <alignment horizontal="center" vertical="top"/>
      <protection locked="0"/>
    </xf>
    <xf numFmtId="0" fontId="7" fillId="3" borderId="5" xfId="0" applyFont="1" applyFill="1" applyBorder="1" applyAlignment="1" applyProtection="1">
      <alignment horizontal="center" vertical="top"/>
      <protection locked="0"/>
    </xf>
    <xf numFmtId="0" fontId="7" fillId="3" borderId="6" xfId="0" applyFont="1" applyFill="1" applyBorder="1" applyAlignment="1" applyProtection="1">
      <alignment horizontal="center" vertical="top"/>
      <protection locked="0"/>
    </xf>
    <xf numFmtId="0" fontId="7" fillId="3" borderId="7" xfId="0" applyFont="1" applyFill="1" applyBorder="1" applyAlignment="1" applyProtection="1">
      <alignment horizontal="center" vertical="top"/>
      <protection locked="0"/>
    </xf>
    <xf numFmtId="0" fontId="7" fillId="3" borderId="8" xfId="0" applyFont="1" applyFill="1" applyBorder="1" applyAlignment="1" applyProtection="1">
      <alignment horizontal="center" vertical="top"/>
      <protection locked="0"/>
    </xf>
    <xf numFmtId="0" fontId="14" fillId="3" borderId="24" xfId="0" applyFont="1" applyFill="1" applyBorder="1" applyAlignment="1" applyProtection="1">
      <alignment horizontal="center" vertical="center" wrapText="1"/>
      <protection locked="0"/>
    </xf>
    <xf numFmtId="0" fontId="14" fillId="3" borderId="26" xfId="0" applyFont="1" applyFill="1" applyBorder="1" applyAlignment="1" applyProtection="1">
      <alignment horizontal="center" vertical="center" wrapText="1"/>
      <protection locked="0"/>
    </xf>
    <xf numFmtId="0" fontId="14" fillId="3" borderId="18" xfId="0" applyFont="1" applyFill="1" applyBorder="1" applyAlignment="1" applyProtection="1">
      <alignment horizontal="center"/>
      <protection locked="0"/>
    </xf>
    <xf numFmtId="0" fontId="14" fillId="3" borderId="19" xfId="0" applyFont="1" applyFill="1" applyBorder="1" applyAlignment="1" applyProtection="1">
      <alignment horizontal="center"/>
      <protection locked="0"/>
    </xf>
    <xf numFmtId="0" fontId="14" fillId="3" borderId="20" xfId="0" applyFont="1" applyFill="1" applyBorder="1" applyAlignment="1" applyProtection="1">
      <alignment horizontal="center"/>
      <protection locked="0"/>
    </xf>
    <xf numFmtId="0" fontId="14" fillId="3" borderId="21" xfId="0" applyFont="1" applyFill="1" applyBorder="1" applyAlignment="1" applyProtection="1">
      <alignment horizontal="center"/>
      <protection locked="0"/>
    </xf>
    <xf numFmtId="0" fontId="14" fillId="3" borderId="22" xfId="0" applyFont="1" applyFill="1" applyBorder="1" applyAlignment="1" applyProtection="1">
      <alignment horizontal="center"/>
      <protection locked="0"/>
    </xf>
    <xf numFmtId="0" fontId="14" fillId="3" borderId="23" xfId="0" applyFont="1" applyFill="1" applyBorder="1" applyAlignment="1" applyProtection="1">
      <alignment horizontal="center"/>
      <protection locked="0"/>
    </xf>
    <xf numFmtId="0" fontId="0" fillId="3" borderId="0" xfId="0" applyFont="1" applyFill="1" applyBorder="1" applyAlignment="1">
      <alignment horizontal="left"/>
    </xf>
    <xf numFmtId="0" fontId="14" fillId="3" borderId="15" xfId="0" applyFont="1" applyFill="1" applyBorder="1" applyAlignment="1" applyProtection="1">
      <alignment horizontal="center"/>
      <protection locked="0"/>
    </xf>
    <xf numFmtId="0" fontId="14" fillId="3" borderId="16" xfId="0" applyFont="1" applyFill="1" applyBorder="1" applyAlignment="1" applyProtection="1">
      <alignment horizontal="center"/>
      <protection locked="0"/>
    </xf>
    <xf numFmtId="0" fontId="14" fillId="3" borderId="17" xfId="0" applyFont="1" applyFill="1" applyBorder="1" applyAlignment="1" applyProtection="1">
      <alignment horizontal="center"/>
      <protection locked="0"/>
    </xf>
    <xf numFmtId="0" fontId="0" fillId="0" borderId="32" xfId="0" applyFont="1" applyBorder="1" applyAlignment="1">
      <alignment horizontal="left" vertical="center" wrapText="1"/>
    </xf>
    <xf numFmtId="0" fontId="0" fillId="0" borderId="33" xfId="0" applyFont="1" applyBorder="1" applyAlignment="1">
      <alignment horizontal="left" vertical="center" wrapText="1"/>
    </xf>
    <xf numFmtId="0" fontId="0" fillId="0" borderId="34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/>
    </xf>
    <xf numFmtId="0" fontId="17" fillId="0" borderId="5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8" fillId="2" borderId="0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1" fillId="0" borderId="2" xfId="0" applyFont="1" applyBorder="1" applyAlignment="1" applyProtection="1">
      <alignment horizontal="center" vertical="top" wrapText="1"/>
      <protection locked="0"/>
    </xf>
    <xf numFmtId="0" fontId="1" fillId="0" borderId="3" xfId="0" applyFont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 applyProtection="1">
      <alignment horizontal="center" vertical="top" wrapText="1"/>
      <protection locked="0"/>
    </xf>
    <xf numFmtId="0" fontId="1" fillId="0" borderId="0" xfId="0" applyFont="1" applyBorder="1" applyAlignment="1" applyProtection="1">
      <alignment horizontal="center" vertical="top" wrapText="1"/>
      <protection locked="0"/>
    </xf>
    <xf numFmtId="0" fontId="1" fillId="0" borderId="5" xfId="0" applyFont="1" applyBorder="1" applyAlignment="1" applyProtection="1">
      <alignment horizontal="center" vertical="top" wrapText="1"/>
      <protection locked="0"/>
    </xf>
    <xf numFmtId="0" fontId="1" fillId="0" borderId="6" xfId="0" applyFont="1" applyBorder="1" applyAlignment="1" applyProtection="1">
      <alignment horizontal="center" vertical="top" wrapText="1"/>
      <protection locked="0"/>
    </xf>
    <xf numFmtId="0" fontId="1" fillId="0" borderId="7" xfId="0" applyFont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 applyProtection="1">
      <alignment horizontal="center" vertical="top" wrapText="1"/>
      <protection locked="0"/>
    </xf>
    <xf numFmtId="0" fontId="9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/>
    </xf>
    <xf numFmtId="0" fontId="12" fillId="3" borderId="7" xfId="0" applyFont="1" applyFill="1" applyBorder="1" applyAlignment="1">
      <alignment horizontal="left" vertical="center" wrapText="1"/>
    </xf>
    <xf numFmtId="0" fontId="12" fillId="3" borderId="8" xfId="0" applyFont="1" applyFill="1" applyBorder="1" applyAlignment="1">
      <alignment horizontal="left" vertical="center" wrapText="1"/>
    </xf>
    <xf numFmtId="0" fontId="14" fillId="0" borderId="10" xfId="0" applyFont="1" applyBorder="1" applyAlignment="1" applyProtection="1">
      <alignment horizontal="center"/>
      <protection locked="0"/>
    </xf>
    <xf numFmtId="49" fontId="14" fillId="0" borderId="10" xfId="0" applyNumberFormat="1" applyFont="1" applyBorder="1" applyAlignment="1" applyProtection="1">
      <alignment horizontal="center"/>
      <protection locked="0"/>
    </xf>
  </cellXfs>
  <cellStyles count="2">
    <cellStyle name="Celda de comprobación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5"/>
  <sheetViews>
    <sheetView tabSelected="1" topLeftCell="A4" zoomScaleNormal="100" workbookViewId="0">
      <selection activeCell="F19" sqref="F19"/>
    </sheetView>
  </sheetViews>
  <sheetFormatPr baseColWidth="10" defaultRowHeight="15" x14ac:dyDescent="0.25"/>
  <cols>
    <col min="1" max="1" width="5.140625" style="1" customWidth="1"/>
    <col min="2" max="2" width="49.42578125" customWidth="1"/>
    <col min="3" max="3" width="5.85546875" customWidth="1"/>
    <col min="4" max="4" width="24.5703125" style="1" customWidth="1"/>
    <col min="5" max="5" width="7.7109375" style="1" customWidth="1"/>
    <col min="6" max="6" width="11.28515625" customWidth="1"/>
    <col min="7" max="7" width="7.85546875" customWidth="1"/>
    <col min="8" max="8" width="31.5703125" customWidth="1"/>
    <col min="9" max="9" width="46.85546875" customWidth="1"/>
  </cols>
  <sheetData>
    <row r="1" spans="1:10" ht="23.25" x14ac:dyDescent="0.35">
      <c r="B1" s="2" t="s">
        <v>141</v>
      </c>
      <c r="C1" s="3"/>
      <c r="H1" s="4"/>
    </row>
    <row r="2" spans="1:10" ht="12" customHeight="1" x14ac:dyDescent="0.3">
      <c r="B2" s="5"/>
      <c r="C2" s="5"/>
    </row>
    <row r="3" spans="1:10" s="6" customFormat="1" ht="20.25" customHeight="1" x14ac:dyDescent="0.25">
      <c r="B3" s="7" t="s">
        <v>0</v>
      </c>
      <c r="C3" s="7"/>
      <c r="D3" s="8" t="s">
        <v>1</v>
      </c>
      <c r="F3" s="8" t="s">
        <v>2</v>
      </c>
    </row>
    <row r="4" spans="1:10" s="6" customFormat="1" ht="20.25" customHeight="1" x14ac:dyDescent="0.25">
      <c r="B4" s="152"/>
      <c r="C4" s="9"/>
      <c r="D4" s="152"/>
      <c r="E4" s="10"/>
      <c r="F4" s="260"/>
      <c r="G4" s="260"/>
      <c r="H4" s="260"/>
    </row>
    <row r="5" spans="1:10" s="6" customFormat="1" ht="20.100000000000001" customHeight="1" x14ac:dyDescent="0.25">
      <c r="B5" s="7" t="s">
        <v>3</v>
      </c>
      <c r="C5" s="7"/>
      <c r="D5" s="11"/>
      <c r="F5" s="8" t="s">
        <v>4</v>
      </c>
      <c r="G5" s="12"/>
    </row>
    <row r="6" spans="1:10" s="6" customFormat="1" ht="20.100000000000001" customHeight="1" x14ac:dyDescent="0.25">
      <c r="B6" s="261"/>
      <c r="C6" s="261"/>
      <c r="D6" s="261"/>
      <c r="E6" s="13"/>
      <c r="F6" s="153"/>
      <c r="G6" s="14"/>
      <c r="H6" s="14"/>
    </row>
    <row r="7" spans="1:10" s="6" customFormat="1" ht="20.100000000000001" customHeight="1" x14ac:dyDescent="0.25">
      <c r="A7" s="15"/>
      <c r="B7" s="16" t="s">
        <v>5</v>
      </c>
      <c r="C7" s="16"/>
      <c r="D7" s="16" t="s">
        <v>6</v>
      </c>
      <c r="F7" s="16" t="s">
        <v>7</v>
      </c>
    </row>
    <row r="8" spans="1:10" s="6" customFormat="1" ht="20.100000000000001" customHeight="1" x14ac:dyDescent="0.25">
      <c r="A8" s="15"/>
      <c r="B8" s="154"/>
      <c r="C8" s="17"/>
      <c r="D8" s="155"/>
      <c r="F8" s="260"/>
      <c r="G8" s="260"/>
      <c r="H8" s="260"/>
    </row>
    <row r="9" spans="1:10" s="6" customFormat="1" ht="20.100000000000001" customHeight="1" x14ac:dyDescent="0.25">
      <c r="A9" s="15"/>
      <c r="B9" s="18"/>
      <c r="C9" s="18"/>
      <c r="D9" s="19"/>
      <c r="E9" s="20"/>
      <c r="G9" s="12"/>
    </row>
    <row r="10" spans="1:10" s="25" customFormat="1" ht="20.100000000000001" customHeight="1" x14ac:dyDescent="0.3">
      <c r="A10" s="21"/>
      <c r="B10" s="5" t="s">
        <v>8</v>
      </c>
      <c r="C10" s="5"/>
      <c r="D10" s="21"/>
      <c r="E10" s="22"/>
      <c r="F10" s="23"/>
      <c r="G10" s="24"/>
    </row>
    <row r="11" spans="1:10" s="28" customFormat="1" ht="20.100000000000001" customHeight="1" x14ac:dyDescent="0.25">
      <c r="A11" s="26"/>
      <c r="B11" s="262"/>
      <c r="C11" s="263"/>
      <c r="D11" s="263"/>
      <c r="E11" s="263"/>
      <c r="F11" s="263"/>
      <c r="G11" s="263"/>
      <c r="H11" s="264"/>
      <c r="I11" s="27"/>
    </row>
    <row r="12" spans="1:10" s="28" customFormat="1" ht="20.100000000000001" customHeight="1" x14ac:dyDescent="0.25">
      <c r="A12" s="26"/>
      <c r="B12" s="265"/>
      <c r="C12" s="266"/>
      <c r="D12" s="266"/>
      <c r="E12" s="266"/>
      <c r="F12" s="266"/>
      <c r="G12" s="266"/>
      <c r="H12" s="267"/>
      <c r="I12" s="27"/>
    </row>
    <row r="13" spans="1:10" s="28" customFormat="1" ht="20.100000000000001" customHeight="1" x14ac:dyDescent="0.25">
      <c r="A13" s="26"/>
      <c r="B13" s="265"/>
      <c r="C13" s="266"/>
      <c r="D13" s="266"/>
      <c r="E13" s="266"/>
      <c r="F13" s="266"/>
      <c r="G13" s="266"/>
      <c r="H13" s="267"/>
      <c r="I13" s="27"/>
    </row>
    <row r="14" spans="1:10" s="28" customFormat="1" ht="20.100000000000001" customHeight="1" x14ac:dyDescent="0.25">
      <c r="A14" s="26"/>
      <c r="B14" s="265"/>
      <c r="C14" s="266"/>
      <c r="D14" s="266"/>
      <c r="E14" s="266"/>
      <c r="F14" s="266"/>
      <c r="G14" s="266"/>
      <c r="H14" s="267"/>
      <c r="I14" s="27"/>
    </row>
    <row r="15" spans="1:10" s="28" customFormat="1" ht="20.100000000000001" customHeight="1" x14ac:dyDescent="0.25">
      <c r="A15" s="26"/>
      <c r="B15" s="268"/>
      <c r="C15" s="269"/>
      <c r="D15" s="269"/>
      <c r="E15" s="269"/>
      <c r="F15" s="269"/>
      <c r="G15" s="269"/>
      <c r="H15" s="270"/>
      <c r="I15" s="27"/>
    </row>
    <row r="16" spans="1:10" s="28" customFormat="1" ht="17.25" customHeight="1" thickBot="1" x14ac:dyDescent="0.3">
      <c r="A16" s="26"/>
      <c r="B16" s="27"/>
      <c r="C16" s="27"/>
      <c r="D16" s="27"/>
      <c r="E16" s="27"/>
      <c r="G16" s="27"/>
      <c r="H16" s="29" t="s">
        <v>9</v>
      </c>
      <c r="I16" s="30"/>
      <c r="J16" s="30"/>
    </row>
    <row r="17" spans="1:9" s="25" customFormat="1" ht="20.100000000000001" customHeight="1" thickBot="1" x14ac:dyDescent="0.35">
      <c r="A17" s="21"/>
      <c r="B17" s="31" t="s">
        <v>10</v>
      </c>
      <c r="C17" s="31"/>
      <c r="D17" s="271"/>
      <c r="E17" s="271"/>
      <c r="F17" s="271"/>
      <c r="G17" s="32"/>
      <c r="H17" s="33">
        <f>SUM(F19+F30+F34+F58)</f>
        <v>0</v>
      </c>
      <c r="I17" s="27"/>
    </row>
    <row r="18" spans="1:9" ht="20.100000000000001" customHeight="1" x14ac:dyDescent="0.3">
      <c r="B18" s="5"/>
      <c r="C18" s="5"/>
      <c r="E18" s="22"/>
      <c r="F18" s="34" t="s">
        <v>11</v>
      </c>
      <c r="G18" s="35"/>
    </row>
    <row r="19" spans="1:9" ht="20.100000000000001" customHeight="1" x14ac:dyDescent="0.3">
      <c r="A19" s="36"/>
      <c r="B19" s="37" t="s">
        <v>72</v>
      </c>
      <c r="C19" s="37"/>
      <c r="D19" s="21"/>
      <c r="E19" s="38"/>
      <c r="F19" s="39">
        <f>F21+F25</f>
        <v>0</v>
      </c>
      <c r="G19" s="40" t="s">
        <v>74</v>
      </c>
    </row>
    <row r="20" spans="1:9" ht="20.100000000000001" customHeight="1" x14ac:dyDescent="0.3">
      <c r="A20" s="36"/>
      <c r="B20" s="37"/>
      <c r="C20" s="37"/>
      <c r="D20" s="21"/>
      <c r="E20" s="38"/>
      <c r="G20" s="40"/>
    </row>
    <row r="21" spans="1:9" ht="20.100000000000001" customHeight="1" x14ac:dyDescent="0.3">
      <c r="A21" s="36"/>
      <c r="B21" s="37" t="s">
        <v>73</v>
      </c>
      <c r="C21" s="37"/>
      <c r="D21" s="21"/>
      <c r="E21" s="38"/>
      <c r="F21" s="39">
        <f>IF($E$23&lt;21%,10,IF($E$23&lt;31%,8,IF($E$23&lt;41%,6,IF($E$23&lt;51%,4,IF($E$23&lt;61%,2,IF($E$23&lt;76%,1,0))))))</f>
        <v>0</v>
      </c>
      <c r="G21" s="40" t="s">
        <v>15</v>
      </c>
    </row>
    <row r="22" spans="1:9" ht="20.100000000000001" customHeight="1" x14ac:dyDescent="0.3">
      <c r="A22" s="21"/>
      <c r="B22" s="41" t="s">
        <v>77</v>
      </c>
      <c r="C22" s="42"/>
      <c r="D22" s="156">
        <v>1</v>
      </c>
      <c r="E22" s="38"/>
      <c r="F22" s="43"/>
      <c r="G22" s="35"/>
    </row>
    <row r="23" spans="1:9" ht="20.100000000000001" customHeight="1" x14ac:dyDescent="0.25">
      <c r="A23" s="21"/>
      <c r="B23" s="44" t="s">
        <v>12</v>
      </c>
      <c r="C23" s="42"/>
      <c r="D23" s="157">
        <v>1</v>
      </c>
      <c r="E23" s="45">
        <f>D23/D22</f>
        <v>1</v>
      </c>
      <c r="G23" s="46"/>
    </row>
    <row r="24" spans="1:9" ht="20.100000000000001" customHeight="1" x14ac:dyDescent="0.25">
      <c r="A24" s="21"/>
      <c r="C24" s="47"/>
      <c r="D24" s="165"/>
      <c r="E24" s="180"/>
      <c r="G24" s="46"/>
    </row>
    <row r="25" spans="1:9" ht="20.100000000000001" customHeight="1" x14ac:dyDescent="0.3">
      <c r="A25" s="21"/>
      <c r="B25" s="37" t="s">
        <v>75</v>
      </c>
      <c r="C25" s="37"/>
      <c r="D25" s="21"/>
      <c r="E25" s="38"/>
      <c r="F25" s="39">
        <f>IF($D$26&gt;60000,10,IF($D$26&gt;50000,8,IF($D$26&gt;40000,6,IF($D$26&gt;30000,4,IF($D$26&gt;20000,2,IF($D$26&gt;1000,1,IF($D$26&lt;1000,0)))))))</f>
        <v>0</v>
      </c>
      <c r="G25" s="40" t="s">
        <v>15</v>
      </c>
    </row>
    <row r="26" spans="1:9" ht="20.100000000000001" customHeight="1" x14ac:dyDescent="0.3">
      <c r="A26" s="21"/>
      <c r="B26" s="44" t="s">
        <v>76</v>
      </c>
      <c r="C26" s="42"/>
      <c r="D26" s="275">
        <v>1</v>
      </c>
      <c r="E26" s="38"/>
      <c r="F26" s="43"/>
      <c r="G26" s="46"/>
    </row>
    <row r="27" spans="1:9" ht="20.100000000000001" customHeight="1" x14ac:dyDescent="0.25">
      <c r="A27" s="21"/>
      <c r="C27" s="47"/>
      <c r="D27" s="165"/>
      <c r="E27" s="180"/>
      <c r="G27" s="46"/>
    </row>
    <row r="28" spans="1:9" ht="20.100000000000001" customHeight="1" x14ac:dyDescent="0.25">
      <c r="A28" s="21"/>
      <c r="C28" s="47"/>
      <c r="D28" s="165"/>
      <c r="E28" s="180"/>
      <c r="G28" s="46"/>
    </row>
    <row r="29" spans="1:9" ht="20.100000000000001" customHeight="1" thickBot="1" x14ac:dyDescent="0.3">
      <c r="A29" s="21"/>
      <c r="B29" s="47"/>
      <c r="C29" s="47"/>
      <c r="D29" s="48"/>
      <c r="E29" s="49"/>
      <c r="F29" s="34" t="s">
        <v>13</v>
      </c>
      <c r="G29" s="46"/>
    </row>
    <row r="30" spans="1:9" ht="20.100000000000001" customHeight="1" thickTop="1" thickBot="1" x14ac:dyDescent="0.35">
      <c r="A30" s="36"/>
      <c r="B30" s="37" t="s">
        <v>14</v>
      </c>
      <c r="C30" s="50"/>
      <c r="D30" s="21"/>
      <c r="E30" s="22"/>
      <c r="F30" s="142">
        <f>F31</f>
        <v>0</v>
      </c>
      <c r="G30" s="40" t="s">
        <v>15</v>
      </c>
    </row>
    <row r="31" spans="1:9" ht="20.100000000000001" customHeight="1" thickTop="1" x14ac:dyDescent="0.25">
      <c r="A31" s="36"/>
      <c r="B31" s="44" t="s">
        <v>67</v>
      </c>
      <c r="C31" s="52">
        <v>2</v>
      </c>
      <c r="D31" s="275"/>
      <c r="E31" s="53">
        <f>C31*D31</f>
        <v>0</v>
      </c>
      <c r="F31" s="172">
        <f>IF(E31&gt;10,10,E31)</f>
        <v>0</v>
      </c>
      <c r="G31" s="54"/>
    </row>
    <row r="32" spans="1:9" ht="20.100000000000001" customHeight="1" x14ac:dyDescent="0.25">
      <c r="A32" s="36"/>
      <c r="B32" s="56" t="s">
        <v>16</v>
      </c>
      <c r="C32" s="47"/>
      <c r="D32" s="43"/>
      <c r="E32" s="23"/>
      <c r="F32" s="34"/>
      <c r="G32" s="54"/>
    </row>
    <row r="33" spans="1:12" s="57" customFormat="1" ht="20.100000000000001" customHeight="1" thickBot="1" x14ac:dyDescent="0.3">
      <c r="A33" s="55"/>
      <c r="B33" s="56"/>
      <c r="C33" s="56"/>
      <c r="D33" s="19"/>
      <c r="E33" s="59"/>
      <c r="F33" s="60" t="s">
        <v>17</v>
      </c>
      <c r="G33" s="58"/>
    </row>
    <row r="34" spans="1:12" ht="20.100000000000001" customHeight="1" thickTop="1" thickBot="1" x14ac:dyDescent="0.35">
      <c r="A34" s="36"/>
      <c r="B34" s="37" t="s">
        <v>18</v>
      </c>
      <c r="C34" s="37"/>
      <c r="D34" s="21"/>
      <c r="E34" s="38"/>
      <c r="F34" s="143">
        <f>F35+F36</f>
        <v>0</v>
      </c>
      <c r="G34" s="40" t="s">
        <v>78</v>
      </c>
    </row>
    <row r="35" spans="1:12" ht="20.100000000000001" customHeight="1" thickTop="1" x14ac:dyDescent="0.25">
      <c r="A35" s="21"/>
      <c r="B35" s="61" t="s">
        <v>19</v>
      </c>
      <c r="C35" s="62"/>
      <c r="D35" s="63"/>
      <c r="E35" s="51">
        <f>E122</f>
        <v>0</v>
      </c>
      <c r="F35" s="64">
        <f>IF(E35&gt;55,55,E35)</f>
        <v>0</v>
      </c>
      <c r="G35" s="150"/>
    </row>
    <row r="36" spans="1:12" ht="20.100000000000001" customHeight="1" x14ac:dyDescent="0.3">
      <c r="A36" s="21"/>
      <c r="B36" s="61" t="s">
        <v>112</v>
      </c>
      <c r="C36" s="62"/>
      <c r="D36" s="65"/>
      <c r="E36" s="51">
        <f>E331</f>
        <v>0</v>
      </c>
      <c r="F36" s="64">
        <f>IF(E36&gt;5,5,E36)</f>
        <v>0</v>
      </c>
      <c r="G36" s="35"/>
      <c r="J36" s="28"/>
    </row>
    <row r="37" spans="1:12" s="62" customFormat="1" ht="20.100000000000001" customHeight="1" x14ac:dyDescent="0.3">
      <c r="A37" s="23"/>
      <c r="D37" s="66"/>
      <c r="E37" s="22"/>
      <c r="F37" s="23"/>
      <c r="G37" s="67"/>
    </row>
    <row r="38" spans="1:12" s="70" customFormat="1" ht="20.100000000000001" customHeight="1" x14ac:dyDescent="0.25">
      <c r="A38" s="68"/>
      <c r="B38" s="69" t="s">
        <v>20</v>
      </c>
      <c r="C38" s="176"/>
      <c r="D38" s="176"/>
      <c r="F38" s="176"/>
      <c r="G38" s="176"/>
      <c r="H38" s="176"/>
      <c r="I38" s="272"/>
      <c r="J38" s="272"/>
      <c r="K38" s="272"/>
      <c r="L38" s="272"/>
    </row>
    <row r="39" spans="1:12" s="71" customFormat="1" ht="20.100000000000001" customHeight="1" x14ac:dyDescent="0.25">
      <c r="A39" s="23">
        <v>1</v>
      </c>
      <c r="B39" s="158"/>
      <c r="C39" s="188">
        <v>11</v>
      </c>
      <c r="D39" s="250"/>
      <c r="E39" s="251"/>
      <c r="F39" s="251"/>
      <c r="G39" s="252"/>
      <c r="H39" s="47"/>
      <c r="I39" s="23"/>
      <c r="J39" s="249"/>
      <c r="K39" s="249"/>
      <c r="L39" s="249"/>
    </row>
    <row r="40" spans="1:12" s="71" customFormat="1" ht="20.100000000000001" customHeight="1" x14ac:dyDescent="0.25">
      <c r="A40" s="23">
        <f>SUM(A39+1)</f>
        <v>2</v>
      </c>
      <c r="B40" s="159"/>
      <c r="C40" s="188">
        <f t="shared" ref="C40:C48" si="0">SUM(C39+1)</f>
        <v>12</v>
      </c>
      <c r="D40" s="243"/>
      <c r="E40" s="244"/>
      <c r="F40" s="244"/>
      <c r="G40" s="245"/>
      <c r="H40" s="47"/>
      <c r="I40" s="23"/>
      <c r="J40" s="249"/>
      <c r="K40" s="249"/>
      <c r="L40" s="249"/>
    </row>
    <row r="41" spans="1:12" s="71" customFormat="1" ht="20.100000000000001" customHeight="1" x14ac:dyDescent="0.25">
      <c r="A41" s="23">
        <f t="shared" ref="A41:A48" si="1">SUM(A40+1)</f>
        <v>3</v>
      </c>
      <c r="B41" s="159"/>
      <c r="C41" s="188">
        <f t="shared" si="0"/>
        <v>13</v>
      </c>
      <c r="D41" s="243"/>
      <c r="E41" s="244"/>
      <c r="F41" s="244"/>
      <c r="G41" s="245"/>
      <c r="H41" s="47"/>
      <c r="I41" s="23"/>
      <c r="J41" s="249"/>
      <c r="K41" s="249"/>
      <c r="L41" s="249"/>
    </row>
    <row r="42" spans="1:12" s="71" customFormat="1" ht="20.100000000000001" customHeight="1" x14ac:dyDescent="0.25">
      <c r="A42" s="23">
        <f t="shared" si="1"/>
        <v>4</v>
      </c>
      <c r="B42" s="159"/>
      <c r="C42" s="188">
        <f t="shared" si="0"/>
        <v>14</v>
      </c>
      <c r="D42" s="243"/>
      <c r="E42" s="244"/>
      <c r="F42" s="244"/>
      <c r="G42" s="245"/>
      <c r="H42" s="47"/>
      <c r="I42" s="23"/>
      <c r="J42" s="249"/>
      <c r="K42" s="249"/>
      <c r="L42" s="249"/>
    </row>
    <row r="43" spans="1:12" s="71" customFormat="1" ht="20.100000000000001" customHeight="1" x14ac:dyDescent="0.25">
      <c r="A43" s="23">
        <f t="shared" si="1"/>
        <v>5</v>
      </c>
      <c r="B43" s="159"/>
      <c r="C43" s="188">
        <f t="shared" si="0"/>
        <v>15</v>
      </c>
      <c r="D43" s="243"/>
      <c r="E43" s="244"/>
      <c r="F43" s="244"/>
      <c r="G43" s="245"/>
      <c r="H43" s="47"/>
      <c r="I43" s="23"/>
      <c r="J43" s="249"/>
      <c r="K43" s="249"/>
      <c r="L43" s="249"/>
    </row>
    <row r="44" spans="1:12" s="71" customFormat="1" ht="20.100000000000001" customHeight="1" x14ac:dyDescent="0.25">
      <c r="A44" s="23">
        <f t="shared" si="1"/>
        <v>6</v>
      </c>
      <c r="B44" s="159"/>
      <c r="C44" s="188">
        <f t="shared" si="0"/>
        <v>16</v>
      </c>
      <c r="D44" s="243"/>
      <c r="E44" s="244"/>
      <c r="F44" s="244"/>
      <c r="G44" s="245"/>
      <c r="H44" s="47"/>
      <c r="I44" s="23"/>
      <c r="J44" s="249"/>
      <c r="K44" s="249"/>
      <c r="L44" s="249"/>
    </row>
    <row r="45" spans="1:12" s="71" customFormat="1" ht="20.100000000000001" customHeight="1" x14ac:dyDescent="0.25">
      <c r="A45" s="23">
        <f t="shared" si="1"/>
        <v>7</v>
      </c>
      <c r="B45" s="159"/>
      <c r="C45" s="188">
        <f t="shared" si="0"/>
        <v>17</v>
      </c>
      <c r="D45" s="243"/>
      <c r="E45" s="244"/>
      <c r="F45" s="244"/>
      <c r="G45" s="245"/>
      <c r="H45" s="47"/>
      <c r="I45" s="23"/>
      <c r="J45" s="249"/>
      <c r="K45" s="249"/>
      <c r="L45" s="249"/>
    </row>
    <row r="46" spans="1:12" s="71" customFormat="1" ht="20.100000000000001" customHeight="1" x14ac:dyDescent="0.25">
      <c r="A46" s="23">
        <f t="shared" si="1"/>
        <v>8</v>
      </c>
      <c r="B46" s="159"/>
      <c r="C46" s="188">
        <f t="shared" si="0"/>
        <v>18</v>
      </c>
      <c r="D46" s="243"/>
      <c r="E46" s="244"/>
      <c r="F46" s="244"/>
      <c r="G46" s="245"/>
      <c r="H46" s="47"/>
      <c r="I46" s="23"/>
      <c r="J46" s="249"/>
      <c r="K46" s="249"/>
      <c r="L46" s="249"/>
    </row>
    <row r="47" spans="1:12" s="71" customFormat="1" ht="20.100000000000001" customHeight="1" x14ac:dyDescent="0.25">
      <c r="A47" s="23">
        <f t="shared" si="1"/>
        <v>9</v>
      </c>
      <c r="B47" s="159"/>
      <c r="C47" s="188">
        <f t="shared" si="0"/>
        <v>19</v>
      </c>
      <c r="D47" s="243"/>
      <c r="E47" s="244"/>
      <c r="F47" s="244"/>
      <c r="G47" s="245"/>
      <c r="H47" s="47"/>
      <c r="I47" s="23"/>
      <c r="J47" s="249"/>
      <c r="K47" s="249"/>
      <c r="L47" s="249"/>
    </row>
    <row r="48" spans="1:12" s="71" customFormat="1" ht="20.100000000000001" customHeight="1" x14ac:dyDescent="0.25">
      <c r="A48" s="23">
        <f t="shared" si="1"/>
        <v>10</v>
      </c>
      <c r="B48" s="160"/>
      <c r="C48" s="188">
        <f t="shared" si="0"/>
        <v>20</v>
      </c>
      <c r="D48" s="246"/>
      <c r="E48" s="247"/>
      <c r="F48" s="247"/>
      <c r="G48" s="248"/>
      <c r="H48" s="47"/>
      <c r="I48" s="23"/>
      <c r="J48" s="249"/>
      <c r="K48" s="249"/>
      <c r="L48" s="249"/>
    </row>
    <row r="49" spans="1:12" s="71" customFormat="1" ht="20.100000000000001" customHeight="1" x14ac:dyDescent="0.25">
      <c r="A49" s="23"/>
      <c r="B49" s="189"/>
      <c r="C49" s="188"/>
      <c r="D49" s="190"/>
      <c r="E49" s="190"/>
      <c r="F49" s="190"/>
      <c r="G49" s="190"/>
      <c r="H49" s="47"/>
      <c r="I49" s="23"/>
      <c r="J49" s="175"/>
      <c r="K49" s="175"/>
      <c r="L49" s="175"/>
    </row>
    <row r="50" spans="1:12" s="56" customFormat="1" ht="20.100000000000001" customHeight="1" x14ac:dyDescent="0.25">
      <c r="B50" s="191" t="s">
        <v>110</v>
      </c>
      <c r="C50" s="191"/>
      <c r="D50" s="192" t="s">
        <v>111</v>
      </c>
      <c r="E50" s="193"/>
      <c r="F50" s="193"/>
      <c r="G50" s="194"/>
    </row>
    <row r="51" spans="1:12" s="71" customFormat="1" ht="20.100000000000001" customHeight="1" x14ac:dyDescent="0.25">
      <c r="A51" s="73">
        <v>1</v>
      </c>
      <c r="B51" s="158"/>
      <c r="C51" s="188"/>
      <c r="D51" s="250"/>
      <c r="E51" s="251"/>
      <c r="F51" s="251"/>
      <c r="G51" s="252"/>
    </row>
    <row r="52" spans="1:12" s="71" customFormat="1" ht="20.100000000000001" customHeight="1" x14ac:dyDescent="0.25">
      <c r="A52" s="73">
        <f>SUM(A51+1)</f>
        <v>2</v>
      </c>
      <c r="B52" s="161"/>
      <c r="C52" s="188"/>
      <c r="D52" s="243"/>
      <c r="E52" s="244"/>
      <c r="F52" s="244"/>
      <c r="G52" s="245"/>
      <c r="I52" s="47"/>
    </row>
    <row r="53" spans="1:12" s="71" customFormat="1" ht="20.100000000000001" customHeight="1" x14ac:dyDescent="0.25">
      <c r="A53" s="73">
        <f>SUM(A52+1)</f>
        <v>3</v>
      </c>
      <c r="B53" s="161"/>
      <c r="C53" s="188"/>
      <c r="D53" s="243"/>
      <c r="E53" s="244"/>
      <c r="F53" s="244"/>
      <c r="G53" s="245"/>
      <c r="I53" s="47"/>
    </row>
    <row r="54" spans="1:12" s="71" customFormat="1" ht="20.100000000000001" customHeight="1" x14ac:dyDescent="0.25">
      <c r="A54" s="73">
        <f>SUM(A53+1)</f>
        <v>4</v>
      </c>
      <c r="B54" s="161"/>
      <c r="C54" s="188"/>
      <c r="D54" s="243"/>
      <c r="E54" s="244"/>
      <c r="F54" s="244"/>
      <c r="G54" s="245"/>
      <c r="I54" s="47"/>
    </row>
    <row r="55" spans="1:12" s="71" customFormat="1" ht="20.100000000000001" customHeight="1" x14ac:dyDescent="0.25">
      <c r="A55" s="73">
        <f>SUM(A54+1)</f>
        <v>5</v>
      </c>
      <c r="B55" s="162"/>
      <c r="C55" s="188"/>
      <c r="D55" s="246"/>
      <c r="E55" s="247"/>
      <c r="F55" s="247"/>
      <c r="G55" s="248"/>
      <c r="I55" s="47"/>
    </row>
    <row r="56" spans="1:12" s="71" customFormat="1" ht="20.100000000000001" customHeight="1" x14ac:dyDescent="0.25">
      <c r="A56" s="23"/>
      <c r="B56" s="74"/>
      <c r="C56" s="23"/>
      <c r="D56" s="23"/>
      <c r="E56" s="23"/>
      <c r="F56" s="23"/>
      <c r="I56" s="47"/>
    </row>
    <row r="57" spans="1:12" s="57" customFormat="1" ht="20.100000000000001" customHeight="1" x14ac:dyDescent="0.25">
      <c r="A57" s="55"/>
      <c r="B57" s="56"/>
      <c r="C57" s="56"/>
      <c r="D57" s="19"/>
      <c r="E57" s="59"/>
      <c r="F57" s="60" t="s">
        <v>21</v>
      </c>
      <c r="G57" s="58"/>
    </row>
    <row r="58" spans="1:12" ht="20.100000000000001" customHeight="1" thickBot="1" x14ac:dyDescent="0.35">
      <c r="A58" s="36"/>
      <c r="B58" s="37" t="s">
        <v>79</v>
      </c>
      <c r="C58" s="37"/>
      <c r="D58" s="21"/>
      <c r="E58" s="38"/>
      <c r="F58" s="51">
        <f>E59</f>
        <v>0</v>
      </c>
      <c r="G58" s="40" t="s">
        <v>15</v>
      </c>
    </row>
    <row r="59" spans="1:12" ht="20.100000000000001" customHeight="1" thickTop="1" x14ac:dyDescent="0.25">
      <c r="A59" s="36"/>
      <c r="B59" s="61" t="s">
        <v>80</v>
      </c>
      <c r="C59" s="52">
        <v>10</v>
      </c>
      <c r="D59" s="276"/>
      <c r="E59" s="53">
        <f>IF(D59="SI",10,0)</f>
        <v>0</v>
      </c>
      <c r="F59" s="172"/>
      <c r="G59" s="40"/>
    </row>
    <row r="60" spans="1:12" ht="20.100000000000001" customHeight="1" x14ac:dyDescent="0.3">
      <c r="A60" s="36"/>
      <c r="B60" s="37"/>
      <c r="C60" s="37"/>
      <c r="D60" s="21"/>
      <c r="E60" s="38"/>
      <c r="G60" s="40"/>
    </row>
    <row r="61" spans="1:12" s="71" customFormat="1" ht="20.100000000000001" customHeight="1" x14ac:dyDescent="0.25">
      <c r="A61" s="23"/>
      <c r="B61" s="148"/>
      <c r="C61" s="75"/>
      <c r="D61"/>
      <c r="E61"/>
      <c r="F61"/>
      <c r="G61" s="145"/>
      <c r="H61" s="74"/>
      <c r="I61" s="47"/>
    </row>
    <row r="62" spans="1:12" s="71" customFormat="1" ht="20.100000000000001" customHeight="1" x14ac:dyDescent="0.25">
      <c r="A62" s="23"/>
      <c r="B62" s="151" t="s">
        <v>69</v>
      </c>
      <c r="C62" s="75"/>
      <c r="D62" s="149"/>
      <c r="E62" s="149"/>
      <c r="F62" s="141"/>
      <c r="G62" s="141"/>
      <c r="H62" s="74"/>
      <c r="I62" s="47"/>
    </row>
    <row r="63" spans="1:12" s="71" customFormat="1" ht="20.100000000000001" customHeight="1" x14ac:dyDescent="0.25">
      <c r="A63" s="23"/>
      <c r="B63" s="163"/>
      <c r="C63" s="164"/>
      <c r="D63" s="165"/>
      <c r="E63" s="149"/>
      <c r="F63" s="141"/>
      <c r="G63" s="141"/>
      <c r="H63" s="74"/>
      <c r="I63" s="47"/>
    </row>
    <row r="64" spans="1:12" s="71" customFormat="1" ht="20.100000000000001" customHeight="1" x14ac:dyDescent="0.25">
      <c r="A64" s="23"/>
      <c r="B64" s="166"/>
      <c r="C64" s="164"/>
      <c r="D64" s="165"/>
      <c r="E64" s="149"/>
      <c r="F64" s="141"/>
      <c r="G64" s="141"/>
      <c r="H64" s="74"/>
      <c r="I64" s="47"/>
    </row>
    <row r="65" spans="1:9" s="71" customFormat="1" ht="20.100000000000001" customHeight="1" x14ac:dyDescent="0.35">
      <c r="A65" s="3"/>
      <c r="B65" s="167"/>
      <c r="C65" s="167"/>
      <c r="D65" s="168"/>
      <c r="E65" s="149"/>
      <c r="F65" s="76"/>
      <c r="G65" s="76"/>
      <c r="H65" s="3"/>
      <c r="I65" s="47"/>
    </row>
    <row r="66" spans="1:9" s="71" customFormat="1" ht="20.100000000000001" customHeight="1" x14ac:dyDescent="0.3">
      <c r="A66" s="37" t="s">
        <v>142</v>
      </c>
      <c r="D66" s="66"/>
      <c r="E66" s="175"/>
      <c r="F66" s="175"/>
      <c r="G66" s="175"/>
      <c r="H66" s="175"/>
      <c r="I66" s="47"/>
    </row>
    <row r="67" spans="1:9" s="71" customFormat="1" ht="20.100000000000001" customHeight="1" x14ac:dyDescent="0.25">
      <c r="A67" s="23"/>
      <c r="B67" s="175"/>
      <c r="C67" s="175"/>
      <c r="D67" s="66"/>
      <c r="E67" s="175"/>
      <c r="F67" s="175"/>
      <c r="G67" s="175"/>
      <c r="H67" s="175"/>
      <c r="I67" s="47"/>
    </row>
    <row r="68" spans="1:9" s="71" customFormat="1" ht="20.100000000000001" customHeight="1" x14ac:dyDescent="0.25">
      <c r="A68" s="77" t="s">
        <v>22</v>
      </c>
      <c r="B68" s="78" t="s">
        <v>81</v>
      </c>
      <c r="C68" s="78"/>
      <c r="D68" s="79"/>
      <c r="E68" s="80"/>
      <c r="F68" s="80"/>
      <c r="G68" s="80"/>
      <c r="H68" s="81" t="s">
        <v>82</v>
      </c>
      <c r="I68" s="47"/>
    </row>
    <row r="69" spans="1:9" s="71" customFormat="1" ht="20.100000000000001" customHeight="1" x14ac:dyDescent="0.25">
      <c r="A69" s="181" t="s">
        <v>83</v>
      </c>
      <c r="B69" s="182" t="s">
        <v>23</v>
      </c>
      <c r="C69" s="182"/>
      <c r="D69" s="183"/>
      <c r="E69" s="184"/>
      <c r="F69" s="184"/>
      <c r="G69" s="184"/>
      <c r="H69" s="185" t="s">
        <v>84</v>
      </c>
      <c r="I69" s="47"/>
    </row>
    <row r="70" spans="1:9" s="71" customFormat="1" ht="20.100000000000001" customHeight="1" x14ac:dyDescent="0.25">
      <c r="A70" s="253" t="s">
        <v>24</v>
      </c>
      <c r="B70" s="254"/>
      <c r="C70" s="254"/>
      <c r="D70" s="254"/>
      <c r="E70" s="254"/>
      <c r="F70" s="254"/>
      <c r="G70" s="254"/>
      <c r="H70" s="255"/>
      <c r="I70" s="47"/>
    </row>
    <row r="71" spans="1:9" s="71" customFormat="1" ht="20.100000000000001" customHeight="1" x14ac:dyDescent="0.25">
      <c r="A71" s="186"/>
      <c r="B71" s="83" t="s">
        <v>85</v>
      </c>
      <c r="C71" s="83"/>
      <c r="D71" s="84" t="s">
        <v>86</v>
      </c>
      <c r="E71" s="178"/>
      <c r="F71" s="178"/>
      <c r="G71" s="178"/>
      <c r="H71" s="179"/>
      <c r="I71" s="47"/>
    </row>
    <row r="72" spans="1:9" s="71" customFormat="1" ht="20.100000000000001" customHeight="1" x14ac:dyDescent="0.25">
      <c r="A72" s="186"/>
      <c r="B72" s="83" t="s">
        <v>87</v>
      </c>
      <c r="C72" s="83"/>
      <c r="D72" s="84" t="s">
        <v>88</v>
      </c>
      <c r="E72" s="178"/>
      <c r="F72" s="178"/>
      <c r="G72" s="178"/>
      <c r="H72" s="179"/>
      <c r="I72" s="47"/>
    </row>
    <row r="73" spans="1:9" s="71" customFormat="1" ht="20.100000000000001" customHeight="1" x14ac:dyDescent="0.25">
      <c r="A73" s="186"/>
      <c r="B73" s="83" t="s">
        <v>25</v>
      </c>
      <c r="C73" s="83"/>
      <c r="D73" s="84" t="s">
        <v>89</v>
      </c>
      <c r="E73" s="178"/>
      <c r="F73" s="178"/>
      <c r="G73" s="178"/>
      <c r="H73" s="179"/>
      <c r="I73" s="47"/>
    </row>
    <row r="74" spans="1:9" s="71" customFormat="1" ht="20.100000000000001" customHeight="1" x14ac:dyDescent="0.25">
      <c r="A74" s="186"/>
      <c r="B74" s="83" t="s">
        <v>26</v>
      </c>
      <c r="C74" s="83"/>
      <c r="D74" s="84" t="s">
        <v>90</v>
      </c>
      <c r="E74" s="178"/>
      <c r="F74" s="178"/>
      <c r="G74" s="178"/>
      <c r="H74" s="179"/>
      <c r="I74" s="47"/>
    </row>
    <row r="75" spans="1:9" s="71" customFormat="1" ht="20.100000000000001" customHeight="1" x14ac:dyDescent="0.25">
      <c r="A75" s="186"/>
      <c r="B75" s="83" t="s">
        <v>27</v>
      </c>
      <c r="C75" s="83"/>
      <c r="D75" s="84" t="s">
        <v>91</v>
      </c>
      <c r="E75" s="178"/>
      <c r="F75" s="178"/>
      <c r="G75" s="178"/>
      <c r="H75" s="179"/>
      <c r="I75" s="47"/>
    </row>
    <row r="76" spans="1:9" s="71" customFormat="1" ht="20.100000000000001" customHeight="1" x14ac:dyDescent="0.25">
      <c r="A76" s="186"/>
      <c r="B76" s="83" t="s">
        <v>28</v>
      </c>
      <c r="C76" s="83"/>
      <c r="D76" s="84" t="s">
        <v>92</v>
      </c>
      <c r="E76" s="178"/>
      <c r="F76" s="178"/>
      <c r="G76" s="178"/>
      <c r="H76" s="179"/>
      <c r="I76" s="47"/>
    </row>
    <row r="77" spans="1:9" s="71" customFormat="1" ht="20.100000000000001" customHeight="1" x14ac:dyDescent="0.25">
      <c r="A77" s="186"/>
      <c r="B77" s="84" t="s">
        <v>29</v>
      </c>
      <c r="C77" s="84"/>
      <c r="D77" s="83" t="s">
        <v>30</v>
      </c>
      <c r="E77" s="178"/>
      <c r="F77" s="178"/>
      <c r="G77" s="178"/>
      <c r="H77" s="179"/>
      <c r="I77" s="47"/>
    </row>
    <row r="78" spans="1:9" s="71" customFormat="1" ht="20.100000000000001" customHeight="1" x14ac:dyDescent="0.25">
      <c r="A78" s="93" t="s">
        <v>93</v>
      </c>
      <c r="B78" s="187" t="s">
        <v>94</v>
      </c>
      <c r="C78" s="187"/>
      <c r="D78" s="94"/>
      <c r="E78" s="96"/>
      <c r="F78" s="96"/>
      <c r="G78" s="96"/>
      <c r="H78" s="97" t="s">
        <v>84</v>
      </c>
      <c r="I78" s="47"/>
    </row>
    <row r="79" spans="1:9" s="71" customFormat="1" ht="20.100000000000001" customHeight="1" x14ac:dyDescent="0.25">
      <c r="A79" s="253" t="s">
        <v>95</v>
      </c>
      <c r="B79" s="254"/>
      <c r="C79" s="254"/>
      <c r="D79" s="254"/>
      <c r="E79" s="254"/>
      <c r="F79" s="254"/>
      <c r="G79" s="254"/>
      <c r="H79" s="255"/>
      <c r="I79" s="47"/>
    </row>
    <row r="80" spans="1:9" s="71" customFormat="1" ht="20.100000000000001" customHeight="1" x14ac:dyDescent="0.25">
      <c r="A80" s="186"/>
      <c r="B80" s="83" t="s">
        <v>96</v>
      </c>
      <c r="C80" s="83"/>
      <c r="D80" s="83" t="s">
        <v>86</v>
      </c>
      <c r="E80" s="178"/>
      <c r="F80" s="178"/>
      <c r="G80" s="178"/>
      <c r="H80" s="179"/>
      <c r="I80" s="47"/>
    </row>
    <row r="81" spans="1:9" s="71" customFormat="1" ht="20.100000000000001" customHeight="1" x14ac:dyDescent="0.25">
      <c r="A81" s="186"/>
      <c r="B81" s="83" t="s">
        <v>97</v>
      </c>
      <c r="C81" s="83"/>
      <c r="D81" s="83" t="s">
        <v>88</v>
      </c>
      <c r="E81" s="178"/>
      <c r="F81" s="178"/>
      <c r="G81" s="178"/>
      <c r="H81" s="179"/>
      <c r="I81" s="47"/>
    </row>
    <row r="82" spans="1:9" s="71" customFormat="1" ht="20.100000000000001" customHeight="1" x14ac:dyDescent="0.25">
      <c r="A82" s="186"/>
      <c r="B82" s="83" t="s">
        <v>98</v>
      </c>
      <c r="C82" s="83"/>
      <c r="D82" s="83" t="s">
        <v>89</v>
      </c>
      <c r="E82" s="178"/>
      <c r="F82" s="178"/>
      <c r="G82" s="178"/>
      <c r="H82" s="179"/>
      <c r="I82" s="47"/>
    </row>
    <row r="83" spans="1:9" s="71" customFormat="1" ht="20.100000000000001" customHeight="1" x14ac:dyDescent="0.25">
      <c r="A83" s="186"/>
      <c r="B83" s="83" t="s">
        <v>99</v>
      </c>
      <c r="C83" s="83"/>
      <c r="D83" s="83" t="s">
        <v>90</v>
      </c>
      <c r="E83" s="178"/>
      <c r="F83" s="178"/>
      <c r="G83" s="178"/>
      <c r="H83" s="179"/>
      <c r="I83" s="47"/>
    </row>
    <row r="84" spans="1:9" s="71" customFormat="1" ht="20.100000000000001" customHeight="1" x14ac:dyDescent="0.25">
      <c r="A84" s="186"/>
      <c r="B84" s="83" t="s">
        <v>100</v>
      </c>
      <c r="C84" s="83"/>
      <c r="D84" s="83" t="s">
        <v>91</v>
      </c>
      <c r="E84" s="178"/>
      <c r="F84" s="178"/>
      <c r="G84" s="178"/>
      <c r="H84" s="179"/>
      <c r="I84" s="47"/>
    </row>
    <row r="85" spans="1:9" s="71" customFormat="1" ht="20.100000000000001" customHeight="1" x14ac:dyDescent="0.25">
      <c r="A85" s="186"/>
      <c r="B85" s="83" t="s">
        <v>101</v>
      </c>
      <c r="C85" s="83"/>
      <c r="D85" s="83" t="s">
        <v>92</v>
      </c>
      <c r="E85" s="178"/>
      <c r="F85" s="178"/>
      <c r="G85" s="178"/>
      <c r="H85" s="179"/>
      <c r="I85" s="47"/>
    </row>
    <row r="86" spans="1:9" s="71" customFormat="1" ht="20.100000000000001" customHeight="1" x14ac:dyDescent="0.25">
      <c r="A86" s="186"/>
      <c r="B86" s="83" t="s">
        <v>102</v>
      </c>
      <c r="C86" s="83"/>
      <c r="D86" s="83" t="s">
        <v>30</v>
      </c>
      <c r="E86" s="178"/>
      <c r="F86" s="178"/>
      <c r="G86" s="178"/>
      <c r="H86" s="179"/>
      <c r="I86" s="47"/>
    </row>
    <row r="87" spans="1:9" s="71" customFormat="1" ht="20.100000000000001" customHeight="1" x14ac:dyDescent="0.25">
      <c r="A87" s="86" t="s">
        <v>31</v>
      </c>
      <c r="B87" s="87" t="s">
        <v>32</v>
      </c>
      <c r="C87" s="87"/>
      <c r="D87" s="88"/>
      <c r="E87" s="89"/>
      <c r="F87" s="89"/>
      <c r="G87" s="89"/>
      <c r="H87" s="90" t="s">
        <v>33</v>
      </c>
      <c r="I87" s="47"/>
    </row>
    <row r="88" spans="1:9" s="71" customFormat="1" ht="34.5" customHeight="1" x14ac:dyDescent="0.25">
      <c r="A88" s="206" t="s">
        <v>103</v>
      </c>
      <c r="B88" s="207"/>
      <c r="C88" s="207"/>
      <c r="D88" s="207"/>
      <c r="E88" s="207"/>
      <c r="F88" s="207"/>
      <c r="G88" s="207"/>
      <c r="H88" s="208"/>
      <c r="I88" s="47"/>
    </row>
    <row r="89" spans="1:9" s="71" customFormat="1" ht="20.100000000000001" customHeight="1" x14ac:dyDescent="0.25">
      <c r="A89" s="85"/>
      <c r="B89" s="135" t="s">
        <v>39</v>
      </c>
      <c r="C89" s="135"/>
      <c r="D89" s="136" t="s">
        <v>68</v>
      </c>
      <c r="E89" s="137"/>
      <c r="F89" s="137"/>
      <c r="G89" s="137"/>
      <c r="H89" s="138"/>
      <c r="I89" s="47"/>
    </row>
    <row r="90" spans="1:9" s="71" customFormat="1" ht="20.100000000000001" customHeight="1" x14ac:dyDescent="0.25">
      <c r="A90" s="86" t="s">
        <v>40</v>
      </c>
      <c r="B90" s="87" t="s">
        <v>41</v>
      </c>
      <c r="C90" s="87"/>
      <c r="D90" s="88"/>
      <c r="E90" s="89"/>
      <c r="F90" s="89"/>
      <c r="G90" s="89"/>
      <c r="H90" s="90" t="s">
        <v>104</v>
      </c>
      <c r="I90" s="47"/>
    </row>
    <row r="91" spans="1:9" s="71" customFormat="1" ht="30.75" customHeight="1" x14ac:dyDescent="0.25">
      <c r="A91" s="206" t="s">
        <v>113</v>
      </c>
      <c r="B91" s="207"/>
      <c r="C91" s="207"/>
      <c r="D91" s="207"/>
      <c r="E91" s="207"/>
      <c r="F91" s="207"/>
      <c r="G91" s="207"/>
      <c r="H91" s="208"/>
      <c r="I91" s="47"/>
    </row>
    <row r="92" spans="1:9" s="71" customFormat="1" ht="20.100000000000001" customHeight="1" x14ac:dyDescent="0.25">
      <c r="A92" s="91"/>
      <c r="B92" s="256" t="s">
        <v>114</v>
      </c>
      <c r="C92" s="256"/>
      <c r="D92" s="256"/>
      <c r="E92" s="256"/>
      <c r="F92" s="256"/>
      <c r="G92" s="256"/>
      <c r="H92" s="257"/>
      <c r="I92" s="47"/>
    </row>
    <row r="93" spans="1:9" s="71" customFormat="1" ht="24" customHeight="1" x14ac:dyDescent="0.25">
      <c r="A93" s="92"/>
      <c r="B93" s="258" t="s">
        <v>115</v>
      </c>
      <c r="C93" s="258"/>
      <c r="D93" s="258"/>
      <c r="E93" s="258"/>
      <c r="F93" s="258"/>
      <c r="G93" s="258"/>
      <c r="H93" s="259"/>
      <c r="I93" s="47"/>
    </row>
    <row r="94" spans="1:9" s="71" customFormat="1" ht="20.100000000000001" customHeight="1" x14ac:dyDescent="0.25">
      <c r="A94" s="92"/>
      <c r="B94" s="256" t="s">
        <v>116</v>
      </c>
      <c r="C94" s="256"/>
      <c r="D94" s="256"/>
      <c r="E94" s="256"/>
      <c r="F94" s="256"/>
      <c r="G94" s="256"/>
      <c r="H94" s="257"/>
      <c r="I94" s="47"/>
    </row>
    <row r="95" spans="1:9" s="71" customFormat="1" ht="20.100000000000001" customHeight="1" x14ac:dyDescent="0.25">
      <c r="A95" s="92"/>
      <c r="B95" s="256" t="s">
        <v>117</v>
      </c>
      <c r="C95" s="256"/>
      <c r="D95" s="256"/>
      <c r="E95" s="256"/>
      <c r="F95" s="256"/>
      <c r="G95" s="256"/>
      <c r="H95" s="257"/>
      <c r="I95" s="47"/>
    </row>
    <row r="96" spans="1:9" s="71" customFormat="1" ht="30.75" customHeight="1" x14ac:dyDescent="0.25">
      <c r="A96" s="92"/>
      <c r="B96" s="256" t="s">
        <v>118</v>
      </c>
      <c r="C96" s="256"/>
      <c r="D96" s="256"/>
      <c r="E96" s="256"/>
      <c r="F96" s="256"/>
      <c r="G96" s="256"/>
      <c r="H96" s="257"/>
      <c r="I96" s="47"/>
    </row>
    <row r="97" spans="1:9" s="71" customFormat="1" ht="20.100000000000001" customHeight="1" x14ac:dyDescent="0.25">
      <c r="A97" s="93" t="s">
        <v>119</v>
      </c>
      <c r="B97" s="94" t="s">
        <v>120</v>
      </c>
      <c r="C97" s="94"/>
      <c r="D97" s="95"/>
      <c r="E97" s="96"/>
      <c r="F97" s="96"/>
      <c r="G97" s="96"/>
      <c r="H97" s="97" t="s">
        <v>121</v>
      </c>
      <c r="I97" s="47"/>
    </row>
    <row r="98" spans="1:9" s="71" customFormat="1" ht="20.100000000000001" customHeight="1" x14ac:dyDescent="0.25">
      <c r="A98" s="82" t="s">
        <v>34</v>
      </c>
      <c r="B98" s="98" t="s">
        <v>42</v>
      </c>
      <c r="C98" s="98"/>
      <c r="D98" s="84" t="s">
        <v>122</v>
      </c>
      <c r="E98" s="146"/>
      <c r="F98" s="146"/>
      <c r="G98" s="146"/>
      <c r="H98" s="147"/>
      <c r="I98" s="47"/>
    </row>
    <row r="99" spans="1:9" s="71" customFormat="1" ht="27.75" customHeight="1" x14ac:dyDescent="0.25">
      <c r="A99" s="82" t="s">
        <v>35</v>
      </c>
      <c r="B99" s="98" t="s">
        <v>43</v>
      </c>
      <c r="C99" s="98"/>
      <c r="D99" s="202" t="s">
        <v>123</v>
      </c>
      <c r="E99" s="202"/>
      <c r="F99" s="202"/>
      <c r="G99" s="202"/>
      <c r="H99" s="203"/>
      <c r="I99" s="47"/>
    </row>
    <row r="100" spans="1:9" s="71" customFormat="1" ht="20.100000000000001" customHeight="1" x14ac:dyDescent="0.25">
      <c r="A100" s="82" t="s">
        <v>36</v>
      </c>
      <c r="B100" s="98" t="s">
        <v>124</v>
      </c>
      <c r="C100" s="98"/>
      <c r="D100" s="202" t="s">
        <v>125</v>
      </c>
      <c r="E100" s="202"/>
      <c r="F100" s="202"/>
      <c r="G100" s="202"/>
      <c r="H100" s="203"/>
      <c r="I100" s="47"/>
    </row>
    <row r="101" spans="1:9" s="71" customFormat="1" ht="20.100000000000001" customHeight="1" x14ac:dyDescent="0.25">
      <c r="A101" s="82" t="s">
        <v>37</v>
      </c>
      <c r="B101" s="98" t="s">
        <v>44</v>
      </c>
      <c r="C101" s="98"/>
      <c r="D101" s="84" t="s">
        <v>126</v>
      </c>
      <c r="E101" s="146"/>
      <c r="F101" s="146"/>
      <c r="G101" s="146"/>
      <c r="H101" s="147"/>
      <c r="I101" s="47"/>
    </row>
    <row r="102" spans="1:9" s="71" customFormat="1" ht="20.100000000000001" customHeight="1" x14ac:dyDescent="0.25">
      <c r="A102" s="59" t="s">
        <v>38</v>
      </c>
      <c r="B102" s="98" t="s">
        <v>127</v>
      </c>
      <c r="C102" s="98"/>
      <c r="D102" s="84" t="s">
        <v>128</v>
      </c>
      <c r="E102" s="146"/>
      <c r="F102" s="146"/>
      <c r="G102" s="146"/>
      <c r="H102" s="147"/>
      <c r="I102" s="47"/>
    </row>
    <row r="103" spans="1:9" s="71" customFormat="1" ht="20.100000000000001" customHeight="1" x14ac:dyDescent="0.25">
      <c r="A103" s="93" t="s">
        <v>129</v>
      </c>
      <c r="B103" s="94" t="s">
        <v>130</v>
      </c>
      <c r="C103" s="94"/>
      <c r="D103" s="95"/>
      <c r="E103" s="96"/>
      <c r="F103" s="96"/>
      <c r="G103" s="96"/>
      <c r="H103" s="97" t="s">
        <v>131</v>
      </c>
      <c r="I103" s="47"/>
    </row>
    <row r="104" spans="1:9" s="71" customFormat="1" ht="20.100000000000001" customHeight="1" x14ac:dyDescent="0.25">
      <c r="A104" s="82" t="s">
        <v>34</v>
      </c>
      <c r="B104" s="98" t="s">
        <v>132</v>
      </c>
      <c r="C104" s="98"/>
      <c r="D104" s="84" t="s">
        <v>133</v>
      </c>
      <c r="E104" s="146"/>
      <c r="F104" s="146"/>
      <c r="G104" s="146"/>
      <c r="H104" s="147"/>
      <c r="I104" s="47"/>
    </row>
    <row r="105" spans="1:9" s="71" customFormat="1" ht="20.100000000000001" customHeight="1" x14ac:dyDescent="0.25">
      <c r="A105" s="82" t="s">
        <v>35</v>
      </c>
      <c r="B105" s="98" t="s">
        <v>134</v>
      </c>
      <c r="C105" s="98"/>
      <c r="D105" s="204" t="s">
        <v>135</v>
      </c>
      <c r="E105" s="204"/>
      <c r="F105" s="204"/>
      <c r="G105" s="204"/>
      <c r="H105" s="205"/>
      <c r="I105" s="47"/>
    </row>
    <row r="106" spans="1:9" s="71" customFormat="1" ht="20.100000000000001" customHeight="1" x14ac:dyDescent="0.25">
      <c r="A106" s="77" t="s">
        <v>46</v>
      </c>
      <c r="B106" s="79" t="s">
        <v>105</v>
      </c>
      <c r="C106" s="79"/>
      <c r="D106" s="99"/>
      <c r="E106" s="80"/>
      <c r="F106" s="80"/>
      <c r="G106" s="80"/>
      <c r="H106" s="90" t="s">
        <v>106</v>
      </c>
      <c r="I106" s="47"/>
    </row>
    <row r="107" spans="1:9" s="71" customFormat="1" ht="20.100000000000001" customHeight="1" x14ac:dyDescent="0.25">
      <c r="A107" s="206" t="s">
        <v>107</v>
      </c>
      <c r="B107" s="207"/>
      <c r="C107" s="207"/>
      <c r="D107" s="207"/>
      <c r="E107" s="207"/>
      <c r="F107" s="207"/>
      <c r="G107" s="207"/>
      <c r="H107" s="208"/>
      <c r="I107" s="47"/>
    </row>
    <row r="108" spans="1:9" s="71" customFormat="1" ht="27.75" customHeight="1" x14ac:dyDescent="0.25">
      <c r="A108" s="139"/>
      <c r="B108" s="135" t="s">
        <v>108</v>
      </c>
      <c r="C108" s="140"/>
      <c r="D108" s="273" t="s">
        <v>109</v>
      </c>
      <c r="E108" s="273"/>
      <c r="F108" s="273"/>
      <c r="G108" s="273"/>
      <c r="H108" s="274"/>
      <c r="I108" s="47"/>
    </row>
    <row r="109" spans="1:9" s="71" customFormat="1" ht="27.75" customHeight="1" x14ac:dyDescent="0.25">
      <c r="A109" s="195"/>
      <c r="B109" s="170"/>
      <c r="C109" s="196"/>
      <c r="D109" s="177"/>
      <c r="E109" s="177"/>
      <c r="F109" s="177"/>
      <c r="G109" s="177"/>
      <c r="H109" s="177"/>
      <c r="I109" s="47"/>
    </row>
    <row r="110" spans="1:9" s="47" customFormat="1" ht="23.25" customHeight="1" x14ac:dyDescent="0.3">
      <c r="A110" s="37" t="s">
        <v>47</v>
      </c>
      <c r="D110" s="101"/>
      <c r="E110" s="175"/>
      <c r="F110" s="175"/>
      <c r="G110" s="175"/>
      <c r="H110" s="175"/>
    </row>
    <row r="111" spans="1:9" s="102" customFormat="1" ht="20.100000000000001" customHeight="1" x14ac:dyDescent="0.25">
      <c r="A111" s="169"/>
      <c r="B111" s="76" t="s">
        <v>48</v>
      </c>
      <c r="C111" s="76"/>
      <c r="D111" s="101"/>
      <c r="E111" s="76"/>
      <c r="F111" s="76"/>
      <c r="G111" s="76"/>
      <c r="H111" s="76"/>
    </row>
    <row r="112" spans="1:9" s="102" customFormat="1" ht="8.25" customHeight="1" x14ac:dyDescent="0.25">
      <c r="A112" s="100"/>
      <c r="B112" s="76"/>
      <c r="C112" s="76"/>
      <c r="D112" s="101"/>
      <c r="E112" s="76"/>
      <c r="F112" s="76"/>
      <c r="G112" s="76"/>
      <c r="H112" s="76"/>
    </row>
    <row r="113" spans="1:10" s="102" customFormat="1" ht="20.100000000000001" customHeight="1" x14ac:dyDescent="0.25">
      <c r="A113" s="169"/>
      <c r="B113" s="76" t="s">
        <v>49</v>
      </c>
      <c r="C113" s="76"/>
      <c r="D113" s="101"/>
      <c r="E113" s="76"/>
      <c r="F113" s="76"/>
      <c r="G113" s="76"/>
      <c r="H113" s="76"/>
    </row>
    <row r="114" spans="1:10" s="71" customFormat="1" ht="20.100000000000001" customHeight="1" x14ac:dyDescent="0.25">
      <c r="A114" s="23"/>
      <c r="B114" s="76"/>
      <c r="C114" s="76"/>
      <c r="D114" s="66"/>
      <c r="E114" s="76"/>
      <c r="F114" s="76"/>
      <c r="G114" s="76"/>
      <c r="H114" s="76"/>
      <c r="I114" s="47"/>
    </row>
    <row r="115" spans="1:10" x14ac:dyDescent="0.25">
      <c r="A115" s="169"/>
      <c r="B115" s="144" t="s">
        <v>70</v>
      </c>
    </row>
    <row r="117" spans="1:10" x14ac:dyDescent="0.25">
      <c r="A117" s="169"/>
      <c r="B117" s="144" t="s">
        <v>71</v>
      </c>
    </row>
    <row r="118" spans="1:10" x14ac:dyDescent="0.25">
      <c r="A118" s="171"/>
      <c r="B118" s="144"/>
    </row>
    <row r="119" spans="1:10" x14ac:dyDescent="0.25">
      <c r="A119" s="171"/>
      <c r="B119" s="144"/>
    </row>
    <row r="120" spans="1:10" s="105" customFormat="1" ht="20.100000000000001" customHeight="1" x14ac:dyDescent="0.3">
      <c r="A120" s="103"/>
      <c r="B120" s="37" t="s">
        <v>50</v>
      </c>
      <c r="C120" s="37"/>
      <c r="D120" s="66"/>
      <c r="E120" s="22"/>
      <c r="F120" s="23"/>
      <c r="G120" s="67"/>
      <c r="H120" s="104" t="s">
        <v>140</v>
      </c>
    </row>
    <row r="121" spans="1:10" s="105" customFormat="1" ht="20.100000000000001" customHeight="1" thickBot="1" x14ac:dyDescent="0.35">
      <c r="A121" s="103"/>
      <c r="B121" s="37"/>
      <c r="C121" s="37"/>
      <c r="D121" s="66"/>
      <c r="E121" s="106" t="s">
        <v>51</v>
      </c>
      <c r="F121" s="23"/>
      <c r="G121" s="67"/>
    </row>
    <row r="122" spans="1:10" ht="20.100000000000001" customHeight="1" thickBot="1" x14ac:dyDescent="0.35">
      <c r="A122" s="103"/>
      <c r="B122" s="5" t="s">
        <v>52</v>
      </c>
      <c r="C122" s="5"/>
      <c r="E122" s="107">
        <f>SUM(E125+E136+E146+E156+E166+E178+E188+E198+E208+E218+E230+E240+E250+E260+E270+E281+E291+E301+E311+E321)</f>
        <v>0</v>
      </c>
      <c r="F122" s="21"/>
    </row>
    <row r="123" spans="1:10" ht="14.25" customHeight="1" x14ac:dyDescent="0.3">
      <c r="A123" s="103"/>
      <c r="B123" s="5"/>
      <c r="C123" s="5"/>
      <c r="F123" s="21"/>
    </row>
    <row r="124" spans="1:10" ht="15.75" customHeight="1" x14ac:dyDescent="0.3">
      <c r="B124" s="5"/>
      <c r="C124" s="5"/>
      <c r="D124" s="21" t="s">
        <v>53</v>
      </c>
      <c r="E124" s="106" t="s">
        <v>54</v>
      </c>
      <c r="F124" s="217" t="s">
        <v>55</v>
      </c>
      <c r="G124" s="217"/>
      <c r="H124" s="217"/>
      <c r="I124" s="108"/>
    </row>
    <row r="125" spans="1:10" s="102" customFormat="1" ht="20.100000000000001" customHeight="1" x14ac:dyDescent="0.25">
      <c r="A125" s="109">
        <v>1</v>
      </c>
      <c r="B125" s="110" t="s">
        <v>56</v>
      </c>
      <c r="C125" s="218"/>
      <c r="D125" s="219"/>
      <c r="E125" s="111">
        <f>SUM(E129:E133)</f>
        <v>0</v>
      </c>
      <c r="F125" s="209"/>
      <c r="G125" s="210"/>
      <c r="H125" s="211"/>
      <c r="I125" s="20"/>
    </row>
    <row r="126" spans="1:10" s="102" customFormat="1" ht="20.100000000000001" customHeight="1" x14ac:dyDescent="0.25">
      <c r="A126" s="109"/>
      <c r="B126" s="112" t="s">
        <v>57</v>
      </c>
      <c r="C126" s="241"/>
      <c r="D126" s="242"/>
      <c r="E126" s="113"/>
      <c r="F126" s="212"/>
      <c r="G126" s="213"/>
      <c r="H126" s="214"/>
      <c r="I126" s="20"/>
    </row>
    <row r="127" spans="1:10" s="102" customFormat="1" ht="20.100000000000001" customHeight="1" x14ac:dyDescent="0.25">
      <c r="A127" s="109"/>
      <c r="B127" s="114" t="s">
        <v>58</v>
      </c>
      <c r="C127" s="215"/>
      <c r="D127" s="216"/>
      <c r="E127" s="115"/>
      <c r="F127" s="212"/>
      <c r="G127" s="213"/>
      <c r="H127" s="214"/>
      <c r="I127" s="20"/>
    </row>
    <row r="128" spans="1:10" s="102" customFormat="1" ht="20.100000000000001" customHeight="1" x14ac:dyDescent="0.25">
      <c r="A128" s="109"/>
      <c r="B128" s="114" t="s">
        <v>59</v>
      </c>
      <c r="C128" s="215"/>
      <c r="D128" s="216"/>
      <c r="E128" s="116"/>
      <c r="F128" s="212"/>
      <c r="G128" s="213"/>
      <c r="H128" s="214"/>
      <c r="I128" s="20"/>
      <c r="J128" s="117"/>
    </row>
    <row r="129" spans="1:10" s="102" customFormat="1" ht="20.100000000000001" customHeight="1" x14ac:dyDescent="0.25">
      <c r="A129" s="118" t="s">
        <v>60</v>
      </c>
      <c r="B129" s="119" t="s">
        <v>62</v>
      </c>
      <c r="C129" s="173"/>
      <c r="D129" s="174"/>
      <c r="E129" s="120"/>
      <c r="F129" s="212"/>
      <c r="G129" s="213"/>
      <c r="H129" s="214"/>
    </row>
    <row r="130" spans="1:10" s="102" customFormat="1" ht="20.100000000000001" customHeight="1" x14ac:dyDescent="0.25">
      <c r="A130" s="118" t="s">
        <v>61</v>
      </c>
      <c r="B130" s="119" t="s">
        <v>136</v>
      </c>
      <c r="C130" s="215"/>
      <c r="D130" s="216"/>
      <c r="E130" s="120"/>
      <c r="F130" s="212"/>
      <c r="G130" s="213"/>
      <c r="H130" s="214"/>
    </row>
    <row r="131" spans="1:10" s="102" customFormat="1" ht="20.100000000000001" customHeight="1" x14ac:dyDescent="0.25">
      <c r="A131" s="118" t="s">
        <v>63</v>
      </c>
      <c r="B131" s="119" t="s">
        <v>137</v>
      </c>
      <c r="C131" s="215"/>
      <c r="D131" s="216"/>
      <c r="E131" s="120"/>
      <c r="F131" s="212"/>
      <c r="G131" s="213"/>
      <c r="H131" s="214"/>
      <c r="I131" s="121"/>
      <c r="J131" s="122"/>
    </row>
    <row r="132" spans="1:10" s="102" customFormat="1" ht="20.100000000000001" customHeight="1" x14ac:dyDescent="0.25">
      <c r="A132" s="118" t="s">
        <v>64</v>
      </c>
      <c r="B132" s="119" t="s">
        <v>44</v>
      </c>
      <c r="C132" s="215"/>
      <c r="D132" s="216"/>
      <c r="E132" s="120"/>
      <c r="F132" s="212"/>
      <c r="G132" s="213"/>
      <c r="H132" s="214"/>
    </row>
    <row r="133" spans="1:10" s="57" customFormat="1" ht="20.100000000000001" customHeight="1" x14ac:dyDescent="0.25">
      <c r="A133" s="118" t="s">
        <v>65</v>
      </c>
      <c r="B133" s="119" t="s">
        <v>45</v>
      </c>
      <c r="C133" s="215"/>
      <c r="D133" s="216"/>
      <c r="E133" s="120"/>
      <c r="F133" s="212"/>
      <c r="G133" s="213"/>
      <c r="H133" s="214"/>
    </row>
    <row r="134" spans="1:10" s="125" customFormat="1" ht="15.75" customHeight="1" x14ac:dyDescent="0.25">
      <c r="A134" s="20"/>
      <c r="B134" s="98"/>
      <c r="C134" s="98"/>
      <c r="D134" s="123"/>
      <c r="E134" s="115"/>
      <c r="F134" s="124"/>
      <c r="G134" s="124"/>
      <c r="H134" s="124"/>
    </row>
    <row r="135" spans="1:10" s="25" customFormat="1" ht="15.75" customHeight="1" x14ac:dyDescent="0.25">
      <c r="A135" s="21"/>
      <c r="B135" s="126"/>
      <c r="C135" s="126"/>
      <c r="D135" s="21" t="s">
        <v>53</v>
      </c>
      <c r="E135" s="106" t="s">
        <v>54</v>
      </c>
      <c r="F135" s="217" t="s">
        <v>55</v>
      </c>
      <c r="G135" s="217"/>
      <c r="H135" s="217"/>
      <c r="I135" s="72"/>
    </row>
    <row r="136" spans="1:10" s="102" customFormat="1" ht="20.100000000000001" customHeight="1" x14ac:dyDescent="0.25">
      <c r="A136" s="109">
        <v>2</v>
      </c>
      <c r="B136" s="110" t="s">
        <v>56</v>
      </c>
      <c r="C136" s="218"/>
      <c r="D136" s="219"/>
      <c r="E136" s="111">
        <f>SUM(E140:E144)</f>
        <v>0</v>
      </c>
      <c r="F136" s="209"/>
      <c r="G136" s="210"/>
      <c r="H136" s="211"/>
      <c r="I136" s="20"/>
    </row>
    <row r="137" spans="1:10" s="102" customFormat="1" ht="20.100000000000001" customHeight="1" x14ac:dyDescent="0.25">
      <c r="A137" s="109"/>
      <c r="B137" s="112" t="s">
        <v>57</v>
      </c>
      <c r="C137" s="241"/>
      <c r="D137" s="242"/>
      <c r="E137" s="113"/>
      <c r="F137" s="212"/>
      <c r="G137" s="213"/>
      <c r="H137" s="214"/>
      <c r="I137" s="20"/>
    </row>
    <row r="138" spans="1:10" s="102" customFormat="1" ht="20.100000000000001" customHeight="1" x14ac:dyDescent="0.25">
      <c r="A138" s="109"/>
      <c r="B138" s="114" t="s">
        <v>58</v>
      </c>
      <c r="C138" s="215"/>
      <c r="D138" s="216"/>
      <c r="E138" s="115"/>
      <c r="F138" s="212"/>
      <c r="G138" s="213"/>
      <c r="H138" s="214"/>
      <c r="I138" s="20"/>
    </row>
    <row r="139" spans="1:10" s="102" customFormat="1" ht="20.100000000000001" customHeight="1" x14ac:dyDescent="0.25">
      <c r="A139" s="109"/>
      <c r="B139" s="114" t="s">
        <v>59</v>
      </c>
      <c r="C139" s="215"/>
      <c r="D139" s="216"/>
      <c r="E139" s="116"/>
      <c r="F139" s="212"/>
      <c r="G139" s="213"/>
      <c r="H139" s="214"/>
      <c r="I139" s="20"/>
      <c r="J139" s="117"/>
    </row>
    <row r="140" spans="1:10" s="102" customFormat="1" ht="20.100000000000001" customHeight="1" x14ac:dyDescent="0.25">
      <c r="A140" s="118" t="s">
        <v>60</v>
      </c>
      <c r="B140" s="119" t="s">
        <v>62</v>
      </c>
      <c r="C140" s="173"/>
      <c r="D140" s="174"/>
      <c r="E140" s="120"/>
      <c r="F140" s="212"/>
      <c r="G140" s="213"/>
      <c r="H140" s="214"/>
    </row>
    <row r="141" spans="1:10" s="102" customFormat="1" ht="20.100000000000001" customHeight="1" x14ac:dyDescent="0.25">
      <c r="A141" s="118" t="s">
        <v>61</v>
      </c>
      <c r="B141" s="119" t="s">
        <v>136</v>
      </c>
      <c r="C141" s="215"/>
      <c r="D141" s="216"/>
      <c r="E141" s="120"/>
      <c r="F141" s="212"/>
      <c r="G141" s="213"/>
      <c r="H141" s="214"/>
      <c r="I141" s="121"/>
      <c r="J141" s="122"/>
    </row>
    <row r="142" spans="1:10" s="102" customFormat="1" ht="20.100000000000001" customHeight="1" x14ac:dyDescent="0.25">
      <c r="A142" s="118" t="s">
        <v>63</v>
      </c>
      <c r="B142" s="119" t="s">
        <v>137</v>
      </c>
      <c r="C142" s="215"/>
      <c r="D142" s="216"/>
      <c r="E142" s="120"/>
      <c r="F142" s="212"/>
      <c r="G142" s="213"/>
      <c r="H142" s="214"/>
    </row>
    <row r="143" spans="1:10" s="57" customFormat="1" ht="20.100000000000001" customHeight="1" x14ac:dyDescent="0.25">
      <c r="A143" s="118" t="s">
        <v>64</v>
      </c>
      <c r="B143" s="119" t="s">
        <v>44</v>
      </c>
      <c r="C143" s="215"/>
      <c r="D143" s="216"/>
      <c r="E143" s="120"/>
      <c r="F143" s="212"/>
      <c r="G143" s="213"/>
      <c r="H143" s="214"/>
    </row>
    <row r="144" spans="1:10" s="125" customFormat="1" ht="15.75" customHeight="1" x14ac:dyDescent="0.25">
      <c r="A144" s="118" t="s">
        <v>65</v>
      </c>
      <c r="B144" s="119" t="s">
        <v>45</v>
      </c>
      <c r="C144" s="215"/>
      <c r="D144" s="216"/>
      <c r="E144" s="120"/>
      <c r="F144" s="220"/>
      <c r="G144" s="221"/>
      <c r="H144" s="222"/>
    </row>
    <row r="145" spans="1:10" s="25" customFormat="1" ht="15.75" customHeight="1" x14ac:dyDescent="0.25">
      <c r="A145" s="21"/>
      <c r="B145" s="126"/>
      <c r="C145" s="126"/>
      <c r="D145" s="21" t="s">
        <v>53</v>
      </c>
      <c r="E145" s="106" t="s">
        <v>54</v>
      </c>
      <c r="F145" s="217" t="s">
        <v>55</v>
      </c>
      <c r="G145" s="217"/>
      <c r="H145" s="217"/>
      <c r="I145" s="72"/>
    </row>
    <row r="146" spans="1:10" s="102" customFormat="1" ht="20.100000000000001" customHeight="1" x14ac:dyDescent="0.25">
      <c r="A146" s="109">
        <v>3</v>
      </c>
      <c r="B146" s="110" t="s">
        <v>56</v>
      </c>
      <c r="C146" s="218"/>
      <c r="D146" s="219"/>
      <c r="E146" s="111">
        <f>SUM(E150:E154)</f>
        <v>0</v>
      </c>
      <c r="F146" s="209"/>
      <c r="G146" s="210"/>
      <c r="H146" s="211"/>
      <c r="I146" s="20"/>
    </row>
    <row r="147" spans="1:10" s="102" customFormat="1" ht="20.100000000000001" customHeight="1" x14ac:dyDescent="0.25">
      <c r="A147" s="109"/>
      <c r="B147" s="112" t="s">
        <v>57</v>
      </c>
      <c r="C147" s="241"/>
      <c r="D147" s="242"/>
      <c r="E147" s="113"/>
      <c r="F147" s="212"/>
      <c r="G147" s="213"/>
      <c r="H147" s="214"/>
      <c r="I147" s="20"/>
    </row>
    <row r="148" spans="1:10" s="102" customFormat="1" ht="20.100000000000001" customHeight="1" x14ac:dyDescent="0.25">
      <c r="A148" s="109"/>
      <c r="B148" s="114" t="s">
        <v>58</v>
      </c>
      <c r="C148" s="215"/>
      <c r="D148" s="216"/>
      <c r="E148" s="115"/>
      <c r="F148" s="212"/>
      <c r="G148" s="213"/>
      <c r="H148" s="214"/>
      <c r="I148" s="20"/>
    </row>
    <row r="149" spans="1:10" s="102" customFormat="1" ht="20.100000000000001" customHeight="1" x14ac:dyDescent="0.25">
      <c r="A149" s="109"/>
      <c r="B149" s="114" t="s">
        <v>59</v>
      </c>
      <c r="C149" s="215"/>
      <c r="D149" s="216"/>
      <c r="E149" s="116"/>
      <c r="F149" s="212"/>
      <c r="G149" s="213"/>
      <c r="H149" s="214"/>
      <c r="I149" s="20"/>
      <c r="J149" s="117"/>
    </row>
    <row r="150" spans="1:10" s="102" customFormat="1" ht="20.100000000000001" customHeight="1" x14ac:dyDescent="0.25">
      <c r="A150" s="118" t="s">
        <v>60</v>
      </c>
      <c r="B150" s="119" t="s">
        <v>62</v>
      </c>
      <c r="C150" s="173"/>
      <c r="D150" s="174"/>
      <c r="E150" s="120"/>
      <c r="F150" s="212"/>
      <c r="G150" s="213"/>
      <c r="H150" s="214"/>
    </row>
    <row r="151" spans="1:10" s="102" customFormat="1" ht="20.100000000000001" customHeight="1" x14ac:dyDescent="0.25">
      <c r="A151" s="118" t="s">
        <v>61</v>
      </c>
      <c r="B151" s="119" t="s">
        <v>136</v>
      </c>
      <c r="C151" s="215"/>
      <c r="D151" s="216"/>
      <c r="E151" s="120"/>
      <c r="F151" s="212"/>
      <c r="G151" s="213"/>
      <c r="H151" s="214"/>
      <c r="I151" s="121"/>
      <c r="J151" s="122"/>
    </row>
    <row r="152" spans="1:10" s="102" customFormat="1" ht="20.100000000000001" customHeight="1" x14ac:dyDescent="0.25">
      <c r="A152" s="118" t="s">
        <v>63</v>
      </c>
      <c r="B152" s="119" t="s">
        <v>137</v>
      </c>
      <c r="C152" s="215"/>
      <c r="D152" s="216"/>
      <c r="E152" s="120"/>
      <c r="F152" s="212"/>
      <c r="G152" s="213"/>
      <c r="H152" s="214"/>
    </row>
    <row r="153" spans="1:10" s="57" customFormat="1" ht="20.100000000000001" customHeight="1" x14ac:dyDescent="0.25">
      <c r="A153" s="118" t="s">
        <v>64</v>
      </c>
      <c r="B153" s="119" t="s">
        <v>44</v>
      </c>
      <c r="C153" s="215"/>
      <c r="D153" s="216"/>
      <c r="E153" s="120"/>
      <c r="F153" s="212"/>
      <c r="G153" s="213"/>
      <c r="H153" s="214"/>
    </row>
    <row r="154" spans="1:10" s="125" customFormat="1" ht="14.25" customHeight="1" x14ac:dyDescent="0.25">
      <c r="A154" s="118" t="s">
        <v>65</v>
      </c>
      <c r="B154" s="119" t="s">
        <v>45</v>
      </c>
      <c r="C154" s="215"/>
      <c r="D154" s="216"/>
      <c r="E154" s="120"/>
      <c r="F154" s="220"/>
      <c r="G154" s="221"/>
      <c r="H154" s="222"/>
    </row>
    <row r="155" spans="1:10" s="25" customFormat="1" ht="15.75" customHeight="1" x14ac:dyDescent="0.25">
      <c r="A155" s="21"/>
      <c r="B155" s="126"/>
      <c r="C155" s="126"/>
      <c r="D155" s="21" t="s">
        <v>53</v>
      </c>
      <c r="E155" s="106" t="s">
        <v>54</v>
      </c>
      <c r="F155" s="217" t="s">
        <v>55</v>
      </c>
      <c r="G155" s="217"/>
      <c r="H155" s="217"/>
      <c r="I155" s="72"/>
    </row>
    <row r="156" spans="1:10" s="102" customFormat="1" ht="20.100000000000001" customHeight="1" x14ac:dyDescent="0.25">
      <c r="A156" s="109">
        <v>4</v>
      </c>
      <c r="B156" s="110" t="s">
        <v>56</v>
      </c>
      <c r="C156" s="218"/>
      <c r="D156" s="219"/>
      <c r="E156" s="111">
        <f>SUM(E160:E164)</f>
        <v>0</v>
      </c>
      <c r="F156" s="209"/>
      <c r="G156" s="210"/>
      <c r="H156" s="211"/>
      <c r="I156" s="20"/>
    </row>
    <row r="157" spans="1:10" s="102" customFormat="1" ht="20.100000000000001" customHeight="1" x14ac:dyDescent="0.25">
      <c r="A157" s="109"/>
      <c r="B157" s="112" t="s">
        <v>57</v>
      </c>
      <c r="C157" s="241"/>
      <c r="D157" s="242"/>
      <c r="E157" s="113"/>
      <c r="F157" s="212"/>
      <c r="G157" s="213"/>
      <c r="H157" s="214"/>
      <c r="I157" s="20"/>
    </row>
    <row r="158" spans="1:10" s="102" customFormat="1" ht="20.100000000000001" customHeight="1" x14ac:dyDescent="0.25">
      <c r="A158" s="109"/>
      <c r="B158" s="114" t="s">
        <v>58</v>
      </c>
      <c r="C158" s="215"/>
      <c r="D158" s="216"/>
      <c r="E158" s="115"/>
      <c r="F158" s="212"/>
      <c r="G158" s="213"/>
      <c r="H158" s="214"/>
      <c r="I158" s="20"/>
    </row>
    <row r="159" spans="1:10" s="102" customFormat="1" ht="20.100000000000001" customHeight="1" x14ac:dyDescent="0.25">
      <c r="A159" s="109"/>
      <c r="B159" s="114" t="s">
        <v>59</v>
      </c>
      <c r="C159" s="215"/>
      <c r="D159" s="216"/>
      <c r="E159" s="116"/>
      <c r="F159" s="212"/>
      <c r="G159" s="213"/>
      <c r="H159" s="214"/>
      <c r="I159" s="20"/>
      <c r="J159" s="117"/>
    </row>
    <row r="160" spans="1:10" s="102" customFormat="1" ht="20.100000000000001" customHeight="1" x14ac:dyDescent="0.25">
      <c r="A160" s="118" t="s">
        <v>60</v>
      </c>
      <c r="B160" s="119" t="s">
        <v>62</v>
      </c>
      <c r="C160" s="173"/>
      <c r="D160" s="174"/>
      <c r="E160" s="120"/>
      <c r="F160" s="212"/>
      <c r="G160" s="213"/>
      <c r="H160" s="214"/>
    </row>
    <row r="161" spans="1:10" s="102" customFormat="1" ht="20.100000000000001" customHeight="1" x14ac:dyDescent="0.25">
      <c r="A161" s="118" t="s">
        <v>61</v>
      </c>
      <c r="B161" s="119" t="s">
        <v>136</v>
      </c>
      <c r="C161" s="215"/>
      <c r="D161" s="216"/>
      <c r="E161" s="120"/>
      <c r="F161" s="212"/>
      <c r="G161" s="213"/>
      <c r="H161" s="214"/>
      <c r="I161" s="121"/>
      <c r="J161" s="122"/>
    </row>
    <row r="162" spans="1:10" s="102" customFormat="1" ht="20.100000000000001" customHeight="1" x14ac:dyDescent="0.25">
      <c r="A162" s="118" t="s">
        <v>63</v>
      </c>
      <c r="B162" s="119" t="s">
        <v>137</v>
      </c>
      <c r="C162" s="215"/>
      <c r="D162" s="216"/>
      <c r="E162" s="120"/>
      <c r="F162" s="212"/>
      <c r="G162" s="213"/>
      <c r="H162" s="214"/>
    </row>
    <row r="163" spans="1:10" s="57" customFormat="1" ht="20.100000000000001" customHeight="1" x14ac:dyDescent="0.25">
      <c r="A163" s="118" t="s">
        <v>64</v>
      </c>
      <c r="B163" s="119" t="s">
        <v>44</v>
      </c>
      <c r="C163" s="215"/>
      <c r="D163" s="216"/>
      <c r="E163" s="120"/>
      <c r="F163" s="212"/>
      <c r="G163" s="213"/>
      <c r="H163" s="214"/>
    </row>
    <row r="164" spans="1:10" s="125" customFormat="1" ht="14.25" customHeight="1" x14ac:dyDescent="0.25">
      <c r="A164" s="118" t="s">
        <v>65</v>
      </c>
      <c r="B164" s="119" t="s">
        <v>45</v>
      </c>
      <c r="C164" s="215"/>
      <c r="D164" s="216"/>
      <c r="E164" s="120"/>
      <c r="F164" s="220"/>
      <c r="G164" s="221"/>
      <c r="H164" s="222"/>
    </row>
    <row r="165" spans="1:10" s="25" customFormat="1" ht="15.75" customHeight="1" x14ac:dyDescent="0.25">
      <c r="A165" s="21"/>
      <c r="B165" s="126"/>
      <c r="C165" s="126"/>
      <c r="D165" s="21" t="s">
        <v>53</v>
      </c>
      <c r="E165" s="106" t="s">
        <v>54</v>
      </c>
      <c r="F165" s="217" t="s">
        <v>55</v>
      </c>
      <c r="G165" s="217"/>
      <c r="H165" s="217"/>
      <c r="I165" s="72"/>
    </row>
    <row r="166" spans="1:10" s="102" customFormat="1" ht="20.100000000000001" customHeight="1" x14ac:dyDescent="0.25">
      <c r="A166" s="109">
        <v>5</v>
      </c>
      <c r="B166" s="110" t="s">
        <v>56</v>
      </c>
      <c r="C166" s="218"/>
      <c r="D166" s="219"/>
      <c r="E166" s="111">
        <f>SUM(E170:E174)</f>
        <v>0</v>
      </c>
      <c r="F166" s="209"/>
      <c r="G166" s="210"/>
      <c r="H166" s="211"/>
      <c r="I166" s="20"/>
    </row>
    <row r="167" spans="1:10" s="102" customFormat="1" ht="20.100000000000001" customHeight="1" x14ac:dyDescent="0.25">
      <c r="A167" s="109"/>
      <c r="B167" s="112" t="s">
        <v>57</v>
      </c>
      <c r="C167" s="241"/>
      <c r="D167" s="242"/>
      <c r="E167" s="113"/>
      <c r="F167" s="212"/>
      <c r="G167" s="213"/>
      <c r="H167" s="214"/>
      <c r="I167" s="20"/>
    </row>
    <row r="168" spans="1:10" s="102" customFormat="1" ht="20.100000000000001" customHeight="1" x14ac:dyDescent="0.25">
      <c r="A168" s="109"/>
      <c r="B168" s="114" t="s">
        <v>58</v>
      </c>
      <c r="C168" s="215"/>
      <c r="D168" s="216"/>
      <c r="E168" s="115"/>
      <c r="F168" s="212"/>
      <c r="G168" s="213"/>
      <c r="H168" s="214"/>
      <c r="I168" s="20"/>
    </row>
    <row r="169" spans="1:10" s="102" customFormat="1" ht="20.100000000000001" customHeight="1" x14ac:dyDescent="0.25">
      <c r="A169" s="109"/>
      <c r="B169" s="114" t="s">
        <v>59</v>
      </c>
      <c r="C169" s="215"/>
      <c r="D169" s="216"/>
      <c r="E169" s="116"/>
      <c r="F169" s="212"/>
      <c r="G169" s="213"/>
      <c r="H169" s="214"/>
      <c r="I169" s="20"/>
      <c r="J169" s="117"/>
    </row>
    <row r="170" spans="1:10" s="102" customFormat="1" ht="20.100000000000001" customHeight="1" x14ac:dyDescent="0.25">
      <c r="A170" s="118" t="s">
        <v>60</v>
      </c>
      <c r="B170" s="119" t="s">
        <v>62</v>
      </c>
      <c r="C170" s="173"/>
      <c r="D170" s="174"/>
      <c r="E170" s="120"/>
      <c r="F170" s="212"/>
      <c r="G170" s="213"/>
      <c r="H170" s="214"/>
    </row>
    <row r="171" spans="1:10" s="102" customFormat="1" ht="20.100000000000001" customHeight="1" x14ac:dyDescent="0.25">
      <c r="A171" s="118" t="s">
        <v>61</v>
      </c>
      <c r="B171" s="119" t="s">
        <v>136</v>
      </c>
      <c r="C171" s="215"/>
      <c r="D171" s="216"/>
      <c r="E171" s="120"/>
      <c r="F171" s="212"/>
      <c r="G171" s="213"/>
      <c r="H171" s="214"/>
      <c r="I171" s="121"/>
      <c r="J171" s="122"/>
    </row>
    <row r="172" spans="1:10" s="102" customFormat="1" ht="20.100000000000001" customHeight="1" x14ac:dyDescent="0.25">
      <c r="A172" s="118" t="s">
        <v>63</v>
      </c>
      <c r="B172" s="119" t="s">
        <v>137</v>
      </c>
      <c r="C172" s="215"/>
      <c r="D172" s="216"/>
      <c r="E172" s="120"/>
      <c r="F172" s="212"/>
      <c r="G172" s="213"/>
      <c r="H172" s="214"/>
    </row>
    <row r="173" spans="1:10" s="57" customFormat="1" ht="20.100000000000001" customHeight="1" x14ac:dyDescent="0.25">
      <c r="A173" s="118" t="s">
        <v>64</v>
      </c>
      <c r="B173" s="119" t="s">
        <v>44</v>
      </c>
      <c r="C173" s="215"/>
      <c r="D173" s="216"/>
      <c r="E173" s="120"/>
      <c r="F173" s="212"/>
      <c r="G173" s="213"/>
      <c r="H173" s="214"/>
    </row>
    <row r="174" spans="1:10" s="125" customFormat="1" ht="15" customHeight="1" x14ac:dyDescent="0.25">
      <c r="A174" s="118" t="s">
        <v>65</v>
      </c>
      <c r="B174" s="119" t="s">
        <v>45</v>
      </c>
      <c r="C174" s="215"/>
      <c r="D174" s="216"/>
      <c r="E174" s="120"/>
      <c r="F174" s="220"/>
      <c r="G174" s="221"/>
      <c r="H174" s="222"/>
    </row>
    <row r="175" spans="1:10" s="125" customFormat="1" ht="20.100000000000001" customHeight="1" x14ac:dyDescent="0.25">
      <c r="A175" s="20"/>
      <c r="B175" s="98"/>
      <c r="C175" s="98"/>
      <c r="D175" s="123"/>
      <c r="E175" s="115"/>
      <c r="F175" s="151"/>
      <c r="G175" s="151"/>
      <c r="H175" s="151"/>
    </row>
    <row r="176" spans="1:10" s="25" customFormat="1" ht="15.75" customHeight="1" x14ac:dyDescent="0.3">
      <c r="A176" s="21"/>
      <c r="B176" s="126"/>
      <c r="C176" s="126"/>
      <c r="D176" s="21"/>
      <c r="F176" s="59"/>
      <c r="G176" s="59"/>
      <c r="H176" s="104"/>
      <c r="I176" s="72"/>
    </row>
    <row r="177" spans="1:10" s="56" customFormat="1" ht="15" customHeight="1" x14ac:dyDescent="0.25">
      <c r="A177" s="20"/>
      <c r="B177" s="126"/>
      <c r="C177" s="126"/>
      <c r="D177" s="21" t="s">
        <v>53</v>
      </c>
      <c r="E177" s="106" t="s">
        <v>54</v>
      </c>
      <c r="F177" s="217" t="s">
        <v>55</v>
      </c>
      <c r="G177" s="217"/>
      <c r="H177" s="217"/>
      <c r="I177" s="72"/>
    </row>
    <row r="178" spans="1:10" s="102" customFormat="1" ht="20.100000000000001" customHeight="1" x14ac:dyDescent="0.25">
      <c r="A178" s="109">
        <v>6</v>
      </c>
      <c r="B178" s="110" t="s">
        <v>56</v>
      </c>
      <c r="C178" s="218"/>
      <c r="D178" s="219"/>
      <c r="E178" s="111">
        <f>SUM(E182:E186)</f>
        <v>0</v>
      </c>
      <c r="F178" s="209"/>
      <c r="G178" s="210"/>
      <c r="H178" s="211"/>
      <c r="I178" s="20"/>
    </row>
    <row r="179" spans="1:10" s="102" customFormat="1" ht="20.100000000000001" customHeight="1" x14ac:dyDescent="0.25">
      <c r="A179" s="109"/>
      <c r="B179" s="112" t="s">
        <v>57</v>
      </c>
      <c r="C179" s="241"/>
      <c r="D179" s="242"/>
      <c r="E179" s="113"/>
      <c r="F179" s="212"/>
      <c r="G179" s="213"/>
      <c r="H179" s="214"/>
      <c r="I179" s="20"/>
    </row>
    <row r="180" spans="1:10" s="102" customFormat="1" ht="20.100000000000001" customHeight="1" x14ac:dyDescent="0.25">
      <c r="A180" s="109"/>
      <c r="B180" s="114" t="s">
        <v>58</v>
      </c>
      <c r="C180" s="215"/>
      <c r="D180" s="216"/>
      <c r="E180" s="115"/>
      <c r="F180" s="212"/>
      <c r="G180" s="213"/>
      <c r="H180" s="214"/>
      <c r="I180" s="20"/>
    </row>
    <row r="181" spans="1:10" s="102" customFormat="1" ht="20.100000000000001" customHeight="1" x14ac:dyDescent="0.25">
      <c r="A181" s="109"/>
      <c r="B181" s="114" t="s">
        <v>59</v>
      </c>
      <c r="C181" s="215"/>
      <c r="D181" s="216"/>
      <c r="E181" s="116"/>
      <c r="F181" s="212"/>
      <c r="G181" s="213"/>
      <c r="H181" s="214"/>
    </row>
    <row r="182" spans="1:10" s="102" customFormat="1" ht="20.100000000000001" customHeight="1" x14ac:dyDescent="0.25">
      <c r="A182" s="118" t="s">
        <v>60</v>
      </c>
      <c r="B182" s="119" t="s">
        <v>62</v>
      </c>
      <c r="C182" s="173"/>
      <c r="D182" s="174"/>
      <c r="E182" s="120"/>
      <c r="F182" s="212"/>
      <c r="G182" s="213"/>
      <c r="H182" s="214"/>
    </row>
    <row r="183" spans="1:10" s="102" customFormat="1" ht="22.5" customHeight="1" x14ac:dyDescent="0.25">
      <c r="A183" s="118" t="s">
        <v>61</v>
      </c>
      <c r="B183" s="119" t="s">
        <v>136</v>
      </c>
      <c r="C183" s="215"/>
      <c r="D183" s="216"/>
      <c r="E183" s="120"/>
      <c r="F183" s="212"/>
      <c r="G183" s="213"/>
      <c r="H183" s="214"/>
      <c r="I183" s="131"/>
      <c r="J183" s="117"/>
    </row>
    <row r="184" spans="1:10" s="102" customFormat="1" ht="20.100000000000001" customHeight="1" x14ac:dyDescent="0.25">
      <c r="A184" s="118" t="s">
        <v>63</v>
      </c>
      <c r="B184" s="119" t="s">
        <v>137</v>
      </c>
      <c r="C184" s="215"/>
      <c r="D184" s="216"/>
      <c r="E184" s="120"/>
      <c r="F184" s="212"/>
      <c r="G184" s="213"/>
      <c r="H184" s="214"/>
    </row>
    <row r="185" spans="1:10" s="125" customFormat="1" ht="20.100000000000001" customHeight="1" x14ac:dyDescent="0.25">
      <c r="A185" s="118" t="s">
        <v>64</v>
      </c>
      <c r="B185" s="119" t="s">
        <v>44</v>
      </c>
      <c r="C185" s="215"/>
      <c r="D185" s="216"/>
      <c r="E185" s="120"/>
      <c r="F185" s="212"/>
      <c r="G185" s="213"/>
      <c r="H185" s="214"/>
    </row>
    <row r="186" spans="1:10" s="125" customFormat="1" ht="20.100000000000001" customHeight="1" x14ac:dyDescent="0.25">
      <c r="A186" s="118" t="s">
        <v>65</v>
      </c>
      <c r="B186" s="119" t="s">
        <v>45</v>
      </c>
      <c r="C186" s="215"/>
      <c r="D186" s="216"/>
      <c r="E186" s="120"/>
      <c r="F186" s="220"/>
      <c r="G186" s="221"/>
      <c r="H186" s="222"/>
    </row>
    <row r="187" spans="1:10" s="56" customFormat="1" ht="15" customHeight="1" x14ac:dyDescent="0.25">
      <c r="A187" s="20"/>
      <c r="B187" s="126"/>
      <c r="C187" s="126"/>
      <c r="D187" s="21" t="s">
        <v>53</v>
      </c>
      <c r="E187" s="106" t="s">
        <v>54</v>
      </c>
      <c r="F187" s="217" t="s">
        <v>55</v>
      </c>
      <c r="G187" s="217"/>
      <c r="H187" s="217"/>
      <c r="I187" s="72"/>
    </row>
    <row r="188" spans="1:10" s="102" customFormat="1" ht="20.100000000000001" customHeight="1" x14ac:dyDescent="0.25">
      <c r="A188" s="109">
        <v>7</v>
      </c>
      <c r="B188" s="110" t="s">
        <v>56</v>
      </c>
      <c r="C188" s="218"/>
      <c r="D188" s="219"/>
      <c r="E188" s="111">
        <f>SUM(E192:E196)</f>
        <v>0</v>
      </c>
      <c r="F188" s="209"/>
      <c r="G188" s="210"/>
      <c r="H188" s="211"/>
      <c r="I188" s="20"/>
    </row>
    <row r="189" spans="1:10" s="102" customFormat="1" ht="20.100000000000001" customHeight="1" x14ac:dyDescent="0.25">
      <c r="A189" s="109"/>
      <c r="B189" s="112" t="s">
        <v>57</v>
      </c>
      <c r="C189" s="241"/>
      <c r="D189" s="242"/>
      <c r="E189" s="113"/>
      <c r="F189" s="212"/>
      <c r="G189" s="213"/>
      <c r="H189" s="214"/>
      <c r="I189" s="20"/>
    </row>
    <row r="190" spans="1:10" s="102" customFormat="1" ht="20.100000000000001" customHeight="1" x14ac:dyDescent="0.25">
      <c r="A190" s="109"/>
      <c r="B190" s="114" t="s">
        <v>58</v>
      </c>
      <c r="C190" s="215"/>
      <c r="D190" s="216"/>
      <c r="E190" s="115"/>
      <c r="F190" s="212"/>
      <c r="G190" s="213"/>
      <c r="H190" s="214"/>
      <c r="I190" s="20"/>
    </row>
    <row r="191" spans="1:10" s="102" customFormat="1" ht="20.100000000000001" customHeight="1" x14ac:dyDescent="0.25">
      <c r="A191" s="109"/>
      <c r="B191" s="114" t="s">
        <v>59</v>
      </c>
      <c r="C191" s="215"/>
      <c r="D191" s="216"/>
      <c r="E191" s="116"/>
      <c r="F191" s="212"/>
      <c r="G191" s="213"/>
      <c r="H191" s="214"/>
    </row>
    <row r="192" spans="1:10" s="102" customFormat="1" ht="20.100000000000001" customHeight="1" x14ac:dyDescent="0.25">
      <c r="A192" s="118" t="s">
        <v>60</v>
      </c>
      <c r="B192" s="119" t="s">
        <v>62</v>
      </c>
      <c r="C192" s="173"/>
      <c r="D192" s="174"/>
      <c r="E192" s="120"/>
      <c r="F192" s="212"/>
      <c r="G192" s="213"/>
      <c r="H192" s="214"/>
    </row>
    <row r="193" spans="1:10" s="102" customFormat="1" ht="22.5" customHeight="1" x14ac:dyDescent="0.25">
      <c r="A193" s="118" t="s">
        <v>61</v>
      </c>
      <c r="B193" s="119" t="s">
        <v>136</v>
      </c>
      <c r="C193" s="215"/>
      <c r="D193" s="216"/>
      <c r="E193" s="120"/>
      <c r="F193" s="212"/>
      <c r="G193" s="213"/>
      <c r="H193" s="214"/>
      <c r="I193" s="131"/>
      <c r="J193" s="117"/>
    </row>
    <row r="194" spans="1:10" s="102" customFormat="1" ht="20.100000000000001" customHeight="1" x14ac:dyDescent="0.25">
      <c r="A194" s="118" t="s">
        <v>63</v>
      </c>
      <c r="B194" s="119" t="s">
        <v>137</v>
      </c>
      <c r="C194" s="215"/>
      <c r="D194" s="216"/>
      <c r="E194" s="120"/>
      <c r="F194" s="212"/>
      <c r="G194" s="213"/>
      <c r="H194" s="214"/>
    </row>
    <row r="195" spans="1:10" s="125" customFormat="1" ht="20.100000000000001" customHeight="1" x14ac:dyDescent="0.25">
      <c r="A195" s="118" t="s">
        <v>64</v>
      </c>
      <c r="B195" s="119" t="s">
        <v>44</v>
      </c>
      <c r="C195" s="215"/>
      <c r="D195" s="216"/>
      <c r="E195" s="120"/>
      <c r="F195" s="212"/>
      <c r="G195" s="213"/>
      <c r="H195" s="214"/>
    </row>
    <row r="196" spans="1:10" s="125" customFormat="1" ht="20.100000000000001" customHeight="1" x14ac:dyDescent="0.25">
      <c r="A196" s="118" t="s">
        <v>65</v>
      </c>
      <c r="B196" s="119" t="s">
        <v>45</v>
      </c>
      <c r="C196" s="215"/>
      <c r="D196" s="216"/>
      <c r="E196" s="120"/>
      <c r="F196" s="220"/>
      <c r="G196" s="221"/>
      <c r="H196" s="222"/>
    </row>
    <row r="197" spans="1:10" s="56" customFormat="1" ht="15" customHeight="1" x14ac:dyDescent="0.25">
      <c r="A197" s="20"/>
      <c r="B197" s="126"/>
      <c r="C197" s="126"/>
      <c r="D197" s="21" t="s">
        <v>53</v>
      </c>
      <c r="E197" s="106" t="s">
        <v>54</v>
      </c>
      <c r="F197" s="217" t="s">
        <v>55</v>
      </c>
      <c r="G197" s="217"/>
      <c r="H197" s="217"/>
      <c r="I197" s="72"/>
    </row>
    <row r="198" spans="1:10" s="102" customFormat="1" ht="20.100000000000001" customHeight="1" x14ac:dyDescent="0.25">
      <c r="A198" s="109">
        <v>8</v>
      </c>
      <c r="B198" s="110" t="s">
        <v>56</v>
      </c>
      <c r="C198" s="218"/>
      <c r="D198" s="219"/>
      <c r="E198" s="111">
        <f>SUM(E202:E206)</f>
        <v>0</v>
      </c>
      <c r="F198" s="209"/>
      <c r="G198" s="210"/>
      <c r="H198" s="211"/>
      <c r="I198" s="20"/>
    </row>
    <row r="199" spans="1:10" s="102" customFormat="1" ht="20.100000000000001" customHeight="1" x14ac:dyDescent="0.25">
      <c r="A199" s="109"/>
      <c r="B199" s="112" t="s">
        <v>57</v>
      </c>
      <c r="C199" s="241"/>
      <c r="D199" s="242"/>
      <c r="E199" s="113"/>
      <c r="F199" s="212"/>
      <c r="G199" s="213"/>
      <c r="H199" s="214"/>
      <c r="I199" s="20"/>
    </row>
    <row r="200" spans="1:10" s="102" customFormat="1" ht="20.100000000000001" customHeight="1" x14ac:dyDescent="0.25">
      <c r="A200" s="109"/>
      <c r="B200" s="114" t="s">
        <v>58</v>
      </c>
      <c r="C200" s="215"/>
      <c r="D200" s="216"/>
      <c r="E200" s="115"/>
      <c r="F200" s="212"/>
      <c r="G200" s="213"/>
      <c r="H200" s="214"/>
      <c r="I200" s="20"/>
    </row>
    <row r="201" spans="1:10" s="102" customFormat="1" ht="20.100000000000001" customHeight="1" x14ac:dyDescent="0.25">
      <c r="A201" s="109"/>
      <c r="B201" s="114" t="s">
        <v>59</v>
      </c>
      <c r="C201" s="215"/>
      <c r="D201" s="216"/>
      <c r="E201" s="116"/>
      <c r="F201" s="212"/>
      <c r="G201" s="213"/>
      <c r="H201" s="214"/>
    </row>
    <row r="202" spans="1:10" s="102" customFormat="1" ht="20.100000000000001" customHeight="1" x14ac:dyDescent="0.25">
      <c r="A202" s="118" t="s">
        <v>60</v>
      </c>
      <c r="B202" s="119" t="s">
        <v>62</v>
      </c>
      <c r="C202" s="173"/>
      <c r="D202" s="174"/>
      <c r="E202" s="120"/>
      <c r="F202" s="212"/>
      <c r="G202" s="213"/>
      <c r="H202" s="214"/>
    </row>
    <row r="203" spans="1:10" s="102" customFormat="1" ht="22.5" customHeight="1" x14ac:dyDescent="0.25">
      <c r="A203" s="118" t="s">
        <v>61</v>
      </c>
      <c r="B203" s="119" t="s">
        <v>136</v>
      </c>
      <c r="C203" s="215"/>
      <c r="D203" s="216"/>
      <c r="E203" s="120"/>
      <c r="F203" s="212"/>
      <c r="G203" s="213"/>
      <c r="H203" s="214"/>
      <c r="I203" s="131"/>
      <c r="J203" s="117"/>
    </row>
    <row r="204" spans="1:10" s="102" customFormat="1" ht="20.100000000000001" customHeight="1" x14ac:dyDescent="0.25">
      <c r="A204" s="118" t="s">
        <v>63</v>
      </c>
      <c r="B204" s="119" t="s">
        <v>137</v>
      </c>
      <c r="C204" s="215"/>
      <c r="D204" s="216"/>
      <c r="E204" s="120"/>
      <c r="F204" s="212"/>
      <c r="G204" s="213"/>
      <c r="H204" s="214"/>
    </row>
    <row r="205" spans="1:10" s="125" customFormat="1" ht="20.100000000000001" customHeight="1" x14ac:dyDescent="0.25">
      <c r="A205" s="118" t="s">
        <v>64</v>
      </c>
      <c r="B205" s="119" t="s">
        <v>44</v>
      </c>
      <c r="C205" s="215"/>
      <c r="D205" s="216"/>
      <c r="E205" s="120"/>
      <c r="F205" s="212"/>
      <c r="G205" s="213"/>
      <c r="H205" s="214"/>
    </row>
    <row r="206" spans="1:10" s="125" customFormat="1" ht="20.100000000000001" customHeight="1" x14ac:dyDescent="0.25">
      <c r="A206" s="118" t="s">
        <v>65</v>
      </c>
      <c r="B206" s="119" t="s">
        <v>45</v>
      </c>
      <c r="C206" s="215"/>
      <c r="D206" s="216"/>
      <c r="E206" s="120"/>
      <c r="F206" s="220"/>
      <c r="G206" s="221"/>
      <c r="H206" s="222"/>
    </row>
    <row r="207" spans="1:10" s="56" customFormat="1" ht="15" customHeight="1" x14ac:dyDescent="0.25">
      <c r="A207" s="20"/>
      <c r="B207" s="126"/>
      <c r="C207" s="126"/>
      <c r="D207" s="21" t="s">
        <v>53</v>
      </c>
      <c r="E207" s="106" t="s">
        <v>54</v>
      </c>
      <c r="F207" s="217" t="s">
        <v>55</v>
      </c>
      <c r="G207" s="217"/>
      <c r="H207" s="217"/>
      <c r="I207" s="72"/>
    </row>
    <row r="208" spans="1:10" s="102" customFormat="1" ht="20.100000000000001" customHeight="1" x14ac:dyDescent="0.25">
      <c r="A208" s="109">
        <v>9</v>
      </c>
      <c r="B208" s="110" t="s">
        <v>56</v>
      </c>
      <c r="C208" s="218"/>
      <c r="D208" s="219"/>
      <c r="E208" s="111">
        <f>SUM(E212:E216)</f>
        <v>0</v>
      </c>
      <c r="F208" s="209"/>
      <c r="G208" s="210"/>
      <c r="H208" s="211"/>
      <c r="I208" s="20"/>
    </row>
    <row r="209" spans="1:10" s="102" customFormat="1" ht="20.100000000000001" customHeight="1" x14ac:dyDescent="0.25">
      <c r="A209" s="109"/>
      <c r="B209" s="112" t="s">
        <v>57</v>
      </c>
      <c r="C209" s="241"/>
      <c r="D209" s="242"/>
      <c r="E209" s="113"/>
      <c r="F209" s="212"/>
      <c r="G209" s="213"/>
      <c r="H209" s="214"/>
      <c r="I209" s="20"/>
    </row>
    <row r="210" spans="1:10" s="102" customFormat="1" ht="20.100000000000001" customHeight="1" x14ac:dyDescent="0.25">
      <c r="A210" s="109"/>
      <c r="B210" s="114" t="s">
        <v>58</v>
      </c>
      <c r="C210" s="215"/>
      <c r="D210" s="216"/>
      <c r="E210" s="115"/>
      <c r="F210" s="212"/>
      <c r="G210" s="213"/>
      <c r="H210" s="214"/>
      <c r="I210" s="20"/>
    </row>
    <row r="211" spans="1:10" s="102" customFormat="1" ht="20.100000000000001" customHeight="1" x14ac:dyDescent="0.25">
      <c r="A211" s="109"/>
      <c r="B211" s="114" t="s">
        <v>59</v>
      </c>
      <c r="C211" s="215"/>
      <c r="D211" s="216"/>
      <c r="E211" s="116"/>
      <c r="F211" s="212"/>
      <c r="G211" s="213"/>
      <c r="H211" s="214"/>
    </row>
    <row r="212" spans="1:10" s="102" customFormat="1" ht="20.100000000000001" customHeight="1" x14ac:dyDescent="0.25">
      <c r="A212" s="118" t="s">
        <v>60</v>
      </c>
      <c r="B212" s="119" t="s">
        <v>62</v>
      </c>
      <c r="C212" s="173"/>
      <c r="D212" s="174"/>
      <c r="E212" s="120"/>
      <c r="F212" s="212"/>
      <c r="G212" s="213"/>
      <c r="H212" s="214"/>
    </row>
    <row r="213" spans="1:10" s="102" customFormat="1" ht="22.5" customHeight="1" x14ac:dyDescent="0.25">
      <c r="A213" s="118" t="s">
        <v>61</v>
      </c>
      <c r="B213" s="119" t="s">
        <v>136</v>
      </c>
      <c r="C213" s="215"/>
      <c r="D213" s="216"/>
      <c r="E213" s="120"/>
      <c r="F213" s="212"/>
      <c r="G213" s="213"/>
      <c r="H213" s="214"/>
      <c r="I213" s="131"/>
      <c r="J213" s="117"/>
    </row>
    <row r="214" spans="1:10" s="102" customFormat="1" ht="20.100000000000001" customHeight="1" x14ac:dyDescent="0.25">
      <c r="A214" s="118" t="s">
        <v>63</v>
      </c>
      <c r="B214" s="119" t="s">
        <v>137</v>
      </c>
      <c r="C214" s="215"/>
      <c r="D214" s="216"/>
      <c r="E214" s="120"/>
      <c r="F214" s="212"/>
      <c r="G214" s="213"/>
      <c r="H214" s="214"/>
    </row>
    <row r="215" spans="1:10" s="125" customFormat="1" ht="18.75" customHeight="1" x14ac:dyDescent="0.25">
      <c r="A215" s="118" t="s">
        <v>64</v>
      </c>
      <c r="B215" s="119" t="s">
        <v>44</v>
      </c>
      <c r="C215" s="215"/>
      <c r="D215" s="216"/>
      <c r="E215" s="120"/>
      <c r="F215" s="212"/>
      <c r="G215" s="213"/>
      <c r="H215" s="214"/>
    </row>
    <row r="216" spans="1:10" s="125" customFormat="1" ht="18.75" customHeight="1" x14ac:dyDescent="0.25">
      <c r="A216" s="118" t="s">
        <v>65</v>
      </c>
      <c r="B216" s="119" t="s">
        <v>45</v>
      </c>
      <c r="C216" s="215"/>
      <c r="D216" s="216"/>
      <c r="E216" s="120"/>
      <c r="F216" s="220"/>
      <c r="G216" s="221"/>
      <c r="H216" s="222"/>
    </row>
    <row r="217" spans="1:10" s="56" customFormat="1" ht="15" customHeight="1" x14ac:dyDescent="0.25">
      <c r="A217" s="20"/>
      <c r="B217" s="126"/>
      <c r="C217" s="126"/>
      <c r="D217" s="21" t="s">
        <v>53</v>
      </c>
      <c r="E217" s="106" t="s">
        <v>54</v>
      </c>
      <c r="F217" s="217" t="s">
        <v>55</v>
      </c>
      <c r="G217" s="217"/>
      <c r="H217" s="217"/>
      <c r="I217" s="72"/>
    </row>
    <row r="218" spans="1:10" s="102" customFormat="1" ht="20.100000000000001" customHeight="1" x14ac:dyDescent="0.25">
      <c r="A218" s="109">
        <v>10</v>
      </c>
      <c r="B218" s="110" t="s">
        <v>56</v>
      </c>
      <c r="C218" s="218"/>
      <c r="D218" s="219"/>
      <c r="E218" s="111">
        <f>SUM(E222:E226)</f>
        <v>0</v>
      </c>
      <c r="F218" s="209"/>
      <c r="G218" s="210"/>
      <c r="H218" s="211"/>
      <c r="I218" s="20"/>
    </row>
    <row r="219" spans="1:10" s="102" customFormat="1" ht="20.100000000000001" customHeight="1" x14ac:dyDescent="0.25">
      <c r="A219" s="109"/>
      <c r="B219" s="112" t="s">
        <v>57</v>
      </c>
      <c r="C219" s="241"/>
      <c r="D219" s="242"/>
      <c r="E219" s="113"/>
      <c r="F219" s="212"/>
      <c r="G219" s="213"/>
      <c r="H219" s="214"/>
      <c r="I219" s="20"/>
    </row>
    <row r="220" spans="1:10" s="102" customFormat="1" ht="20.100000000000001" customHeight="1" x14ac:dyDescent="0.25">
      <c r="A220" s="109"/>
      <c r="B220" s="114" t="s">
        <v>58</v>
      </c>
      <c r="C220" s="215"/>
      <c r="D220" s="216"/>
      <c r="E220" s="115"/>
      <c r="F220" s="212"/>
      <c r="G220" s="213"/>
      <c r="H220" s="214"/>
      <c r="I220" s="20"/>
    </row>
    <row r="221" spans="1:10" s="102" customFormat="1" ht="20.100000000000001" customHeight="1" x14ac:dyDescent="0.25">
      <c r="A221" s="109"/>
      <c r="B221" s="114" t="s">
        <v>59</v>
      </c>
      <c r="C221" s="215"/>
      <c r="D221" s="216"/>
      <c r="E221" s="116"/>
      <c r="F221" s="212"/>
      <c r="G221" s="213"/>
      <c r="H221" s="214"/>
    </row>
    <row r="222" spans="1:10" s="102" customFormat="1" ht="20.100000000000001" customHeight="1" x14ac:dyDescent="0.25">
      <c r="A222" s="118" t="s">
        <v>60</v>
      </c>
      <c r="B222" s="119" t="s">
        <v>62</v>
      </c>
      <c r="C222" s="173"/>
      <c r="D222" s="174"/>
      <c r="E222" s="120"/>
      <c r="F222" s="212"/>
      <c r="G222" s="213"/>
      <c r="H222" s="214"/>
    </row>
    <row r="223" spans="1:10" s="102" customFormat="1" ht="22.5" customHeight="1" x14ac:dyDescent="0.25">
      <c r="A223" s="118" t="s">
        <v>61</v>
      </c>
      <c r="B223" s="119" t="s">
        <v>136</v>
      </c>
      <c r="C223" s="215"/>
      <c r="D223" s="216"/>
      <c r="E223" s="120"/>
      <c r="F223" s="212"/>
      <c r="G223" s="213"/>
      <c r="H223" s="214"/>
      <c r="I223" s="131"/>
      <c r="J223" s="117"/>
    </row>
    <row r="224" spans="1:10" s="102" customFormat="1" ht="20.100000000000001" customHeight="1" x14ac:dyDescent="0.25">
      <c r="A224" s="118" t="s">
        <v>63</v>
      </c>
      <c r="B224" s="119" t="s">
        <v>137</v>
      </c>
      <c r="C224" s="215"/>
      <c r="D224" s="216"/>
      <c r="E224" s="120"/>
      <c r="F224" s="212"/>
      <c r="G224" s="213"/>
      <c r="H224" s="214"/>
    </row>
    <row r="225" spans="1:10" s="125" customFormat="1" ht="17.25" customHeight="1" x14ac:dyDescent="0.25">
      <c r="A225" s="118" t="s">
        <v>64</v>
      </c>
      <c r="B225" s="119" t="s">
        <v>44</v>
      </c>
      <c r="C225" s="215"/>
      <c r="D225" s="216"/>
      <c r="E225" s="120"/>
      <c r="F225" s="212"/>
      <c r="G225" s="213"/>
      <c r="H225" s="214"/>
    </row>
    <row r="226" spans="1:10" s="125" customFormat="1" ht="18.75" customHeight="1" x14ac:dyDescent="0.25">
      <c r="A226" s="118" t="s">
        <v>65</v>
      </c>
      <c r="B226" s="119" t="s">
        <v>45</v>
      </c>
      <c r="C226" s="215"/>
      <c r="D226" s="216"/>
      <c r="E226" s="120"/>
      <c r="F226" s="220"/>
      <c r="G226" s="221"/>
      <c r="H226" s="222"/>
    </row>
    <row r="227" spans="1:10" s="125" customFormat="1" ht="18" customHeight="1" x14ac:dyDescent="0.3">
      <c r="A227" s="59"/>
      <c r="B227" s="98"/>
      <c r="C227" s="123"/>
      <c r="D227" s="123"/>
      <c r="E227" s="115"/>
      <c r="F227" s="132"/>
      <c r="G227" s="132"/>
      <c r="H227" s="104"/>
    </row>
    <row r="228" spans="1:10" s="125" customFormat="1" ht="12" customHeight="1" x14ac:dyDescent="0.25">
      <c r="A228" s="59"/>
      <c r="B228" s="98"/>
      <c r="C228" s="123"/>
      <c r="D228" s="123"/>
      <c r="E228" s="115"/>
      <c r="F228" s="132"/>
      <c r="G228" s="132"/>
    </row>
    <row r="229" spans="1:10" s="56" customFormat="1" ht="15" customHeight="1" x14ac:dyDescent="0.25">
      <c r="A229" s="20"/>
      <c r="B229" s="126"/>
      <c r="C229" s="126"/>
      <c r="D229" s="21" t="s">
        <v>53</v>
      </c>
      <c r="E229" s="106" t="s">
        <v>54</v>
      </c>
      <c r="F229" s="217" t="s">
        <v>55</v>
      </c>
      <c r="G229" s="217"/>
      <c r="H229" s="217"/>
      <c r="I229" s="72"/>
    </row>
    <row r="230" spans="1:10" s="102" customFormat="1" ht="20.100000000000001" customHeight="1" x14ac:dyDescent="0.25">
      <c r="A230" s="109">
        <v>11</v>
      </c>
      <c r="B230" s="110" t="s">
        <v>56</v>
      </c>
      <c r="C230" s="218"/>
      <c r="D230" s="219"/>
      <c r="E230" s="111">
        <f>SUM(E234:E238)</f>
        <v>0</v>
      </c>
      <c r="F230" s="209"/>
      <c r="G230" s="210"/>
      <c r="H230" s="211"/>
      <c r="I230" s="20"/>
    </row>
    <row r="231" spans="1:10" s="102" customFormat="1" ht="20.100000000000001" customHeight="1" x14ac:dyDescent="0.25">
      <c r="A231" s="109"/>
      <c r="B231" s="112" t="s">
        <v>57</v>
      </c>
      <c r="C231" s="241"/>
      <c r="D231" s="242"/>
      <c r="E231" s="113"/>
      <c r="F231" s="212"/>
      <c r="G231" s="213"/>
      <c r="H231" s="214"/>
      <c r="I231" s="20"/>
    </row>
    <row r="232" spans="1:10" s="102" customFormat="1" ht="20.100000000000001" customHeight="1" x14ac:dyDescent="0.25">
      <c r="A232" s="109"/>
      <c r="B232" s="114" t="s">
        <v>58</v>
      </c>
      <c r="C232" s="215"/>
      <c r="D232" s="216"/>
      <c r="E232" s="115"/>
      <c r="F232" s="212"/>
      <c r="G232" s="213"/>
      <c r="H232" s="214"/>
      <c r="I232" s="20"/>
    </row>
    <row r="233" spans="1:10" s="102" customFormat="1" ht="20.100000000000001" customHeight="1" x14ac:dyDescent="0.25">
      <c r="A233" s="109"/>
      <c r="B233" s="114" t="s">
        <v>59</v>
      </c>
      <c r="C233" s="215"/>
      <c r="D233" s="216"/>
      <c r="E233" s="116"/>
      <c r="F233" s="212"/>
      <c r="G233" s="213"/>
      <c r="H233" s="214"/>
    </row>
    <row r="234" spans="1:10" s="102" customFormat="1" ht="20.100000000000001" customHeight="1" x14ac:dyDescent="0.25">
      <c r="A234" s="118" t="s">
        <v>60</v>
      </c>
      <c r="B234" s="119" t="s">
        <v>62</v>
      </c>
      <c r="C234" s="173"/>
      <c r="D234" s="174"/>
      <c r="E234" s="120"/>
      <c r="F234" s="212"/>
      <c r="G234" s="213"/>
      <c r="H234" s="214"/>
    </row>
    <row r="235" spans="1:10" s="102" customFormat="1" ht="22.5" customHeight="1" x14ac:dyDescent="0.25">
      <c r="A235" s="118" t="s">
        <v>61</v>
      </c>
      <c r="B235" s="119" t="s">
        <v>136</v>
      </c>
      <c r="C235" s="215"/>
      <c r="D235" s="216"/>
      <c r="E235" s="120"/>
      <c r="F235" s="212"/>
      <c r="G235" s="213"/>
      <c r="H235" s="214"/>
      <c r="I235" s="131"/>
      <c r="J235" s="117"/>
    </row>
    <row r="236" spans="1:10" s="102" customFormat="1" ht="20.100000000000001" customHeight="1" x14ac:dyDescent="0.25">
      <c r="A236" s="118" t="s">
        <v>63</v>
      </c>
      <c r="B236" s="119" t="s">
        <v>137</v>
      </c>
      <c r="C236" s="215"/>
      <c r="D236" s="216"/>
      <c r="E236" s="120"/>
      <c r="F236" s="212"/>
      <c r="G236" s="213"/>
      <c r="H236" s="214"/>
    </row>
    <row r="237" spans="1:10" s="125" customFormat="1" ht="20.100000000000001" customHeight="1" x14ac:dyDescent="0.25">
      <c r="A237" s="118" t="s">
        <v>64</v>
      </c>
      <c r="B237" s="119" t="s">
        <v>44</v>
      </c>
      <c r="C237" s="215"/>
      <c r="D237" s="216"/>
      <c r="E237" s="120"/>
      <c r="F237" s="212"/>
      <c r="G237" s="213"/>
      <c r="H237" s="214"/>
    </row>
    <row r="238" spans="1:10" s="125" customFormat="1" ht="20.100000000000001" customHeight="1" x14ac:dyDescent="0.25">
      <c r="A238" s="118" t="s">
        <v>65</v>
      </c>
      <c r="B238" s="119" t="s">
        <v>45</v>
      </c>
      <c r="C238" s="215"/>
      <c r="D238" s="216"/>
      <c r="E238" s="120"/>
      <c r="F238" s="220"/>
      <c r="G238" s="221"/>
      <c r="H238" s="222"/>
    </row>
    <row r="239" spans="1:10" s="56" customFormat="1" ht="15" customHeight="1" x14ac:dyDescent="0.25">
      <c r="A239" s="20"/>
      <c r="B239" s="126"/>
      <c r="C239" s="126"/>
      <c r="D239" s="21" t="s">
        <v>53</v>
      </c>
      <c r="E239" s="106" t="s">
        <v>54</v>
      </c>
      <c r="F239" s="217" t="s">
        <v>55</v>
      </c>
      <c r="G239" s="217"/>
      <c r="H239" s="217"/>
      <c r="I239" s="72"/>
    </row>
    <row r="240" spans="1:10" s="102" customFormat="1" ht="20.100000000000001" customHeight="1" x14ac:dyDescent="0.25">
      <c r="A240" s="109">
        <v>12</v>
      </c>
      <c r="B240" s="110" t="s">
        <v>56</v>
      </c>
      <c r="C240" s="218"/>
      <c r="D240" s="219"/>
      <c r="E240" s="111">
        <f>SUM(E244:E248)</f>
        <v>0</v>
      </c>
      <c r="F240" s="209"/>
      <c r="G240" s="210"/>
      <c r="H240" s="211"/>
      <c r="I240" s="20"/>
    </row>
    <row r="241" spans="1:10" s="102" customFormat="1" ht="20.100000000000001" customHeight="1" x14ac:dyDescent="0.25">
      <c r="A241" s="109"/>
      <c r="B241" s="112" t="s">
        <v>57</v>
      </c>
      <c r="C241" s="241"/>
      <c r="D241" s="242"/>
      <c r="E241" s="113"/>
      <c r="F241" s="212"/>
      <c r="G241" s="213"/>
      <c r="H241" s="214"/>
      <c r="I241" s="20"/>
    </row>
    <row r="242" spans="1:10" s="102" customFormat="1" ht="20.100000000000001" customHeight="1" x14ac:dyDescent="0.25">
      <c r="A242" s="109"/>
      <c r="B242" s="114" t="s">
        <v>58</v>
      </c>
      <c r="C242" s="215"/>
      <c r="D242" s="216"/>
      <c r="E242" s="115"/>
      <c r="F242" s="212"/>
      <c r="G242" s="213"/>
      <c r="H242" s="214"/>
      <c r="I242" s="20"/>
    </row>
    <row r="243" spans="1:10" s="102" customFormat="1" ht="20.100000000000001" customHeight="1" x14ac:dyDescent="0.25">
      <c r="A243" s="109"/>
      <c r="B243" s="114" t="s">
        <v>59</v>
      </c>
      <c r="C243" s="215"/>
      <c r="D243" s="216"/>
      <c r="E243" s="116"/>
      <c r="F243" s="212"/>
      <c r="G243" s="213"/>
      <c r="H243" s="214"/>
    </row>
    <row r="244" spans="1:10" s="102" customFormat="1" ht="20.100000000000001" customHeight="1" x14ac:dyDescent="0.25">
      <c r="A244" s="118" t="s">
        <v>60</v>
      </c>
      <c r="B244" s="119" t="s">
        <v>62</v>
      </c>
      <c r="C244" s="173"/>
      <c r="D244" s="174"/>
      <c r="E244" s="120"/>
      <c r="F244" s="212"/>
      <c r="G244" s="213"/>
      <c r="H244" s="214"/>
    </row>
    <row r="245" spans="1:10" s="102" customFormat="1" ht="22.5" customHeight="1" x14ac:dyDescent="0.25">
      <c r="A245" s="118" t="s">
        <v>61</v>
      </c>
      <c r="B245" s="119" t="s">
        <v>136</v>
      </c>
      <c r="C245" s="215"/>
      <c r="D245" s="216"/>
      <c r="E245" s="120"/>
      <c r="F245" s="212"/>
      <c r="G245" s="213"/>
      <c r="H245" s="214"/>
      <c r="I245" s="131"/>
      <c r="J245" s="117"/>
    </row>
    <row r="246" spans="1:10" s="102" customFormat="1" ht="20.100000000000001" customHeight="1" x14ac:dyDescent="0.25">
      <c r="A246" s="118" t="s">
        <v>63</v>
      </c>
      <c r="B246" s="119" t="s">
        <v>137</v>
      </c>
      <c r="C246" s="215"/>
      <c r="D246" s="216"/>
      <c r="E246" s="120"/>
      <c r="F246" s="212"/>
      <c r="G246" s="213"/>
      <c r="H246" s="214"/>
    </row>
    <row r="247" spans="1:10" s="125" customFormat="1" ht="20.100000000000001" customHeight="1" x14ac:dyDescent="0.25">
      <c r="A247" s="118" t="s">
        <v>64</v>
      </c>
      <c r="B247" s="119" t="s">
        <v>44</v>
      </c>
      <c r="C247" s="215"/>
      <c r="D247" s="216"/>
      <c r="E247" s="120"/>
      <c r="F247" s="212"/>
      <c r="G247" s="213"/>
      <c r="H247" s="214"/>
    </row>
    <row r="248" spans="1:10" s="125" customFormat="1" ht="20.100000000000001" customHeight="1" x14ac:dyDescent="0.25">
      <c r="A248" s="118" t="s">
        <v>65</v>
      </c>
      <c r="B248" s="119" t="s">
        <v>45</v>
      </c>
      <c r="C248" s="215"/>
      <c r="D248" s="216"/>
      <c r="E248" s="120"/>
      <c r="F248" s="212"/>
      <c r="G248" s="213"/>
      <c r="H248" s="214"/>
    </row>
    <row r="249" spans="1:10" s="56" customFormat="1" ht="15" customHeight="1" x14ac:dyDescent="0.25">
      <c r="A249" s="20"/>
      <c r="B249" s="126"/>
      <c r="C249" s="126"/>
      <c r="D249" s="21" t="s">
        <v>53</v>
      </c>
      <c r="E249" s="106" t="s">
        <v>54</v>
      </c>
      <c r="F249" s="217" t="s">
        <v>55</v>
      </c>
      <c r="G249" s="217"/>
      <c r="H249" s="217"/>
      <c r="I249" s="72"/>
    </row>
    <row r="250" spans="1:10" s="102" customFormat="1" ht="20.100000000000001" customHeight="1" x14ac:dyDescent="0.25">
      <c r="A250" s="109">
        <v>13</v>
      </c>
      <c r="B250" s="110" t="s">
        <v>56</v>
      </c>
      <c r="C250" s="218"/>
      <c r="D250" s="219"/>
      <c r="E250" s="111">
        <f>SUM(E254:E258)</f>
        <v>0</v>
      </c>
      <c r="F250" s="209"/>
      <c r="G250" s="210"/>
      <c r="H250" s="211"/>
      <c r="I250" s="20"/>
    </row>
    <row r="251" spans="1:10" s="102" customFormat="1" ht="20.100000000000001" customHeight="1" x14ac:dyDescent="0.25">
      <c r="A251" s="109"/>
      <c r="B251" s="112" t="s">
        <v>57</v>
      </c>
      <c r="C251" s="241"/>
      <c r="D251" s="242"/>
      <c r="E251" s="113"/>
      <c r="F251" s="212"/>
      <c r="G251" s="213"/>
      <c r="H251" s="214"/>
      <c r="I251" s="20"/>
    </row>
    <row r="252" spans="1:10" s="102" customFormat="1" ht="20.100000000000001" customHeight="1" x14ac:dyDescent="0.25">
      <c r="A252" s="109"/>
      <c r="B252" s="114" t="s">
        <v>58</v>
      </c>
      <c r="C252" s="215"/>
      <c r="D252" s="216"/>
      <c r="E252" s="115"/>
      <c r="F252" s="212"/>
      <c r="G252" s="213"/>
      <c r="H252" s="214"/>
      <c r="I252" s="20"/>
    </row>
    <row r="253" spans="1:10" s="102" customFormat="1" ht="20.100000000000001" customHeight="1" x14ac:dyDescent="0.25">
      <c r="A253" s="109"/>
      <c r="B253" s="114" t="s">
        <v>59</v>
      </c>
      <c r="C253" s="215"/>
      <c r="D253" s="216"/>
      <c r="E253" s="116"/>
      <c r="F253" s="212"/>
      <c r="G253" s="213"/>
      <c r="H253" s="214"/>
    </row>
    <row r="254" spans="1:10" s="102" customFormat="1" ht="20.100000000000001" customHeight="1" x14ac:dyDescent="0.25">
      <c r="A254" s="118" t="s">
        <v>60</v>
      </c>
      <c r="B254" s="119" t="s">
        <v>62</v>
      </c>
      <c r="C254" s="173"/>
      <c r="D254" s="174"/>
      <c r="E254" s="120"/>
      <c r="F254" s="212"/>
      <c r="G254" s="213"/>
      <c r="H254" s="214"/>
    </row>
    <row r="255" spans="1:10" s="102" customFormat="1" ht="22.5" customHeight="1" x14ac:dyDescent="0.25">
      <c r="A255" s="118" t="s">
        <v>61</v>
      </c>
      <c r="B255" s="119" t="s">
        <v>136</v>
      </c>
      <c r="C255" s="215"/>
      <c r="D255" s="216"/>
      <c r="E255" s="120"/>
      <c r="F255" s="212"/>
      <c r="G255" s="213"/>
      <c r="H255" s="214"/>
      <c r="I255" s="131"/>
      <c r="J255" s="117"/>
    </row>
    <row r="256" spans="1:10" s="102" customFormat="1" ht="20.100000000000001" customHeight="1" x14ac:dyDescent="0.25">
      <c r="A256" s="118" t="s">
        <v>63</v>
      </c>
      <c r="B256" s="119" t="s">
        <v>137</v>
      </c>
      <c r="C256" s="215"/>
      <c r="D256" s="216"/>
      <c r="E256" s="120"/>
      <c r="F256" s="212"/>
      <c r="G256" s="213"/>
      <c r="H256" s="214"/>
    </row>
    <row r="257" spans="1:10" s="125" customFormat="1" ht="20.100000000000001" customHeight="1" x14ac:dyDescent="0.25">
      <c r="A257" s="118" t="s">
        <v>64</v>
      </c>
      <c r="B257" s="119" t="s">
        <v>44</v>
      </c>
      <c r="C257" s="215"/>
      <c r="D257" s="216"/>
      <c r="E257" s="120"/>
      <c r="F257" s="212"/>
      <c r="G257" s="213"/>
      <c r="H257" s="214"/>
    </row>
    <row r="258" spans="1:10" s="125" customFormat="1" ht="20.100000000000001" customHeight="1" x14ac:dyDescent="0.25">
      <c r="A258" s="118" t="s">
        <v>65</v>
      </c>
      <c r="B258" s="119" t="s">
        <v>45</v>
      </c>
      <c r="C258" s="215"/>
      <c r="D258" s="216"/>
      <c r="E258" s="120"/>
      <c r="F258" s="220"/>
      <c r="G258" s="221"/>
      <c r="H258" s="222"/>
    </row>
    <row r="259" spans="1:10" s="56" customFormat="1" ht="15" customHeight="1" x14ac:dyDescent="0.25">
      <c r="A259" s="20"/>
      <c r="B259" s="126"/>
      <c r="C259" s="126"/>
      <c r="D259" s="21" t="s">
        <v>53</v>
      </c>
      <c r="E259" s="106" t="s">
        <v>54</v>
      </c>
      <c r="F259" s="217" t="s">
        <v>55</v>
      </c>
      <c r="G259" s="217"/>
      <c r="H259" s="217"/>
      <c r="I259" s="72"/>
    </row>
    <row r="260" spans="1:10" s="102" customFormat="1" ht="20.100000000000001" customHeight="1" x14ac:dyDescent="0.25">
      <c r="A260" s="109">
        <v>14</v>
      </c>
      <c r="B260" s="110" t="s">
        <v>56</v>
      </c>
      <c r="C260" s="218"/>
      <c r="D260" s="219"/>
      <c r="E260" s="111">
        <f>SUM(E264:E268)</f>
        <v>0</v>
      </c>
      <c r="F260" s="209"/>
      <c r="G260" s="210"/>
      <c r="H260" s="211"/>
      <c r="I260" s="20"/>
    </row>
    <row r="261" spans="1:10" s="102" customFormat="1" ht="20.100000000000001" customHeight="1" x14ac:dyDescent="0.25">
      <c r="A261" s="109"/>
      <c r="B261" s="112" t="s">
        <v>57</v>
      </c>
      <c r="C261" s="241"/>
      <c r="D261" s="242"/>
      <c r="E261" s="113"/>
      <c r="F261" s="212"/>
      <c r="G261" s="213"/>
      <c r="H261" s="214"/>
      <c r="I261" s="20"/>
    </row>
    <row r="262" spans="1:10" s="102" customFormat="1" ht="20.100000000000001" customHeight="1" x14ac:dyDescent="0.25">
      <c r="A262" s="109"/>
      <c r="B262" s="114" t="s">
        <v>58</v>
      </c>
      <c r="C262" s="215"/>
      <c r="D262" s="216"/>
      <c r="E262" s="115"/>
      <c r="F262" s="212"/>
      <c r="G262" s="213"/>
      <c r="H262" s="214"/>
      <c r="I262" s="20"/>
    </row>
    <row r="263" spans="1:10" s="102" customFormat="1" ht="20.100000000000001" customHeight="1" x14ac:dyDescent="0.25">
      <c r="A263" s="109"/>
      <c r="B263" s="114" t="s">
        <v>59</v>
      </c>
      <c r="C263" s="215"/>
      <c r="D263" s="216"/>
      <c r="E263" s="116"/>
      <c r="F263" s="212"/>
      <c r="G263" s="213"/>
      <c r="H263" s="214"/>
    </row>
    <row r="264" spans="1:10" s="102" customFormat="1" ht="20.100000000000001" customHeight="1" x14ac:dyDescent="0.25">
      <c r="A264" s="118" t="s">
        <v>60</v>
      </c>
      <c r="B264" s="119" t="s">
        <v>62</v>
      </c>
      <c r="C264" s="173"/>
      <c r="D264" s="174"/>
      <c r="E264" s="120"/>
      <c r="F264" s="212"/>
      <c r="G264" s="213"/>
      <c r="H264" s="214"/>
    </row>
    <row r="265" spans="1:10" s="102" customFormat="1" ht="22.5" customHeight="1" x14ac:dyDescent="0.25">
      <c r="A265" s="118" t="s">
        <v>61</v>
      </c>
      <c r="B265" s="119" t="s">
        <v>136</v>
      </c>
      <c r="C265" s="215"/>
      <c r="D265" s="216"/>
      <c r="E265" s="120"/>
      <c r="F265" s="212"/>
      <c r="G265" s="213"/>
      <c r="H265" s="214"/>
      <c r="I265" s="131"/>
      <c r="J265" s="117"/>
    </row>
    <row r="266" spans="1:10" s="102" customFormat="1" ht="20.100000000000001" customHeight="1" x14ac:dyDescent="0.25">
      <c r="A266" s="118" t="s">
        <v>63</v>
      </c>
      <c r="B266" s="119" t="s">
        <v>137</v>
      </c>
      <c r="C266" s="215"/>
      <c r="D266" s="216"/>
      <c r="E266" s="120"/>
      <c r="F266" s="212"/>
      <c r="G266" s="213"/>
      <c r="H266" s="214"/>
    </row>
    <row r="267" spans="1:10" s="125" customFormat="1" ht="20.100000000000001" customHeight="1" x14ac:dyDescent="0.25">
      <c r="A267" s="118" t="s">
        <v>64</v>
      </c>
      <c r="B267" s="119" t="s">
        <v>44</v>
      </c>
      <c r="C267" s="215"/>
      <c r="D267" s="216"/>
      <c r="E267" s="120"/>
      <c r="F267" s="212"/>
      <c r="G267" s="213"/>
      <c r="H267" s="214"/>
    </row>
    <row r="268" spans="1:10" s="125" customFormat="1" ht="20.100000000000001" customHeight="1" x14ac:dyDescent="0.25">
      <c r="A268" s="118" t="s">
        <v>65</v>
      </c>
      <c r="B268" s="119" t="s">
        <v>45</v>
      </c>
      <c r="C268" s="215"/>
      <c r="D268" s="216"/>
      <c r="E268" s="120"/>
      <c r="F268" s="220"/>
      <c r="G268" s="221"/>
      <c r="H268" s="222"/>
    </row>
    <row r="269" spans="1:10" s="56" customFormat="1" ht="15" customHeight="1" x14ac:dyDescent="0.25">
      <c r="A269" s="20"/>
      <c r="B269" s="126"/>
      <c r="C269" s="126"/>
      <c r="D269" s="21" t="s">
        <v>53</v>
      </c>
      <c r="E269" s="106" t="s">
        <v>54</v>
      </c>
      <c r="F269" s="217" t="s">
        <v>55</v>
      </c>
      <c r="G269" s="217"/>
      <c r="H269" s="217"/>
      <c r="I269" s="72"/>
    </row>
    <row r="270" spans="1:10" s="102" customFormat="1" ht="20.100000000000001" customHeight="1" x14ac:dyDescent="0.25">
      <c r="A270" s="109">
        <v>15</v>
      </c>
      <c r="B270" s="110" t="s">
        <v>56</v>
      </c>
      <c r="C270" s="218"/>
      <c r="D270" s="219"/>
      <c r="E270" s="111">
        <f>SUM(E274:E278)</f>
        <v>0</v>
      </c>
      <c r="F270" s="209"/>
      <c r="G270" s="210"/>
      <c r="H270" s="211"/>
      <c r="I270" s="20"/>
    </row>
    <row r="271" spans="1:10" s="102" customFormat="1" ht="20.100000000000001" customHeight="1" x14ac:dyDescent="0.25">
      <c r="A271" s="109"/>
      <c r="B271" s="112" t="s">
        <v>57</v>
      </c>
      <c r="C271" s="241"/>
      <c r="D271" s="242"/>
      <c r="E271" s="113"/>
      <c r="F271" s="212"/>
      <c r="G271" s="213"/>
      <c r="H271" s="214"/>
      <c r="I271" s="20"/>
    </row>
    <row r="272" spans="1:10" s="102" customFormat="1" ht="20.100000000000001" customHeight="1" x14ac:dyDescent="0.25">
      <c r="A272" s="109"/>
      <c r="B272" s="114" t="s">
        <v>58</v>
      </c>
      <c r="C272" s="215"/>
      <c r="D272" s="216"/>
      <c r="E272" s="115"/>
      <c r="F272" s="212"/>
      <c r="G272" s="213"/>
      <c r="H272" s="214"/>
      <c r="I272" s="20"/>
    </row>
    <row r="273" spans="1:10" s="102" customFormat="1" ht="20.100000000000001" customHeight="1" x14ac:dyDescent="0.25">
      <c r="A273" s="109"/>
      <c r="B273" s="114" t="s">
        <v>59</v>
      </c>
      <c r="C273" s="215"/>
      <c r="D273" s="216"/>
      <c r="E273" s="116"/>
      <c r="F273" s="212"/>
      <c r="G273" s="213"/>
      <c r="H273" s="214"/>
    </row>
    <row r="274" spans="1:10" s="102" customFormat="1" ht="20.100000000000001" customHeight="1" x14ac:dyDescent="0.25">
      <c r="A274" s="118" t="s">
        <v>60</v>
      </c>
      <c r="B274" s="119" t="s">
        <v>62</v>
      </c>
      <c r="C274" s="173"/>
      <c r="D274" s="174"/>
      <c r="E274" s="120"/>
      <c r="F274" s="212"/>
      <c r="G274" s="213"/>
      <c r="H274" s="214"/>
    </row>
    <row r="275" spans="1:10" s="102" customFormat="1" ht="22.5" customHeight="1" x14ac:dyDescent="0.25">
      <c r="A275" s="118" t="s">
        <v>61</v>
      </c>
      <c r="B275" s="119" t="s">
        <v>136</v>
      </c>
      <c r="C275" s="215"/>
      <c r="D275" s="216"/>
      <c r="E275" s="120"/>
      <c r="F275" s="212"/>
      <c r="G275" s="213"/>
      <c r="H275" s="214"/>
      <c r="I275" s="131"/>
      <c r="J275" s="117"/>
    </row>
    <row r="276" spans="1:10" s="102" customFormat="1" ht="20.100000000000001" customHeight="1" x14ac:dyDescent="0.25">
      <c r="A276" s="118" t="s">
        <v>63</v>
      </c>
      <c r="B276" s="119" t="s">
        <v>137</v>
      </c>
      <c r="C276" s="215"/>
      <c r="D276" s="216"/>
      <c r="E276" s="120"/>
      <c r="F276" s="212"/>
      <c r="G276" s="213"/>
      <c r="H276" s="214"/>
    </row>
    <row r="277" spans="1:10" s="125" customFormat="1" ht="20.100000000000001" customHeight="1" x14ac:dyDescent="0.25">
      <c r="A277" s="118" t="s">
        <v>64</v>
      </c>
      <c r="B277" s="119" t="s">
        <v>44</v>
      </c>
      <c r="C277" s="215"/>
      <c r="D277" s="216"/>
      <c r="E277" s="120"/>
      <c r="F277" s="212"/>
      <c r="G277" s="213"/>
      <c r="H277" s="214"/>
    </row>
    <row r="278" spans="1:10" s="125" customFormat="1" ht="20.100000000000001" customHeight="1" x14ac:dyDescent="0.25">
      <c r="A278" s="118" t="s">
        <v>65</v>
      </c>
      <c r="B278" s="119" t="s">
        <v>45</v>
      </c>
      <c r="C278" s="215"/>
      <c r="D278" s="216"/>
      <c r="E278" s="120"/>
      <c r="F278" s="220"/>
      <c r="G278" s="221"/>
      <c r="H278" s="222"/>
    </row>
    <row r="279" spans="1:10" s="125" customFormat="1" ht="20.100000000000001" customHeight="1" x14ac:dyDescent="0.3">
      <c r="A279" s="59"/>
      <c r="B279" s="98"/>
      <c r="C279" s="123"/>
      <c r="D279" s="123"/>
      <c r="E279" s="115"/>
      <c r="F279" s="197"/>
      <c r="G279" s="197"/>
      <c r="H279" s="104"/>
    </row>
    <row r="280" spans="1:10" s="56" customFormat="1" ht="15" customHeight="1" x14ac:dyDescent="0.25">
      <c r="A280" s="20"/>
      <c r="B280" s="126"/>
      <c r="C280" s="126"/>
      <c r="D280" s="21" t="s">
        <v>53</v>
      </c>
      <c r="E280" s="106" t="s">
        <v>54</v>
      </c>
      <c r="F280" s="217" t="s">
        <v>55</v>
      </c>
      <c r="G280" s="217"/>
      <c r="H280" s="217"/>
      <c r="I280" s="72"/>
    </row>
    <row r="281" spans="1:10" s="102" customFormat="1" ht="20.100000000000001" customHeight="1" x14ac:dyDescent="0.25">
      <c r="A281" s="109">
        <v>16</v>
      </c>
      <c r="B281" s="110" t="s">
        <v>56</v>
      </c>
      <c r="C281" s="218"/>
      <c r="D281" s="219"/>
      <c r="E281" s="111">
        <f>SUM(E285:E289)</f>
        <v>0</v>
      </c>
      <c r="F281" s="209"/>
      <c r="G281" s="210"/>
      <c r="H281" s="211"/>
      <c r="I281" s="20"/>
    </row>
    <row r="282" spans="1:10" s="102" customFormat="1" ht="20.100000000000001" customHeight="1" x14ac:dyDescent="0.25">
      <c r="A282" s="109"/>
      <c r="B282" s="112" t="s">
        <v>57</v>
      </c>
      <c r="C282" s="241"/>
      <c r="D282" s="242"/>
      <c r="E282" s="113"/>
      <c r="F282" s="212"/>
      <c r="G282" s="213"/>
      <c r="H282" s="214"/>
      <c r="I282" s="20"/>
    </row>
    <row r="283" spans="1:10" s="102" customFormat="1" ht="20.100000000000001" customHeight="1" x14ac:dyDescent="0.25">
      <c r="A283" s="109"/>
      <c r="B283" s="114" t="s">
        <v>58</v>
      </c>
      <c r="C283" s="215"/>
      <c r="D283" s="216"/>
      <c r="E283" s="115"/>
      <c r="F283" s="212"/>
      <c r="G283" s="213"/>
      <c r="H283" s="214"/>
      <c r="I283" s="20"/>
    </row>
    <row r="284" spans="1:10" s="102" customFormat="1" ht="20.100000000000001" customHeight="1" x14ac:dyDescent="0.25">
      <c r="A284" s="109"/>
      <c r="B284" s="114" t="s">
        <v>59</v>
      </c>
      <c r="C284" s="215"/>
      <c r="D284" s="216"/>
      <c r="E284" s="116"/>
      <c r="F284" s="212"/>
      <c r="G284" s="213"/>
      <c r="H284" s="214"/>
    </row>
    <row r="285" spans="1:10" s="102" customFormat="1" ht="20.100000000000001" customHeight="1" x14ac:dyDescent="0.25">
      <c r="A285" s="118" t="s">
        <v>60</v>
      </c>
      <c r="B285" s="119" t="s">
        <v>62</v>
      </c>
      <c r="C285" s="173"/>
      <c r="D285" s="174"/>
      <c r="E285" s="120"/>
      <c r="F285" s="212"/>
      <c r="G285" s="213"/>
      <c r="H285" s="214"/>
    </row>
    <row r="286" spans="1:10" s="102" customFormat="1" ht="22.5" customHeight="1" x14ac:dyDescent="0.25">
      <c r="A286" s="118" t="s">
        <v>61</v>
      </c>
      <c r="B286" s="119" t="s">
        <v>136</v>
      </c>
      <c r="C286" s="215"/>
      <c r="D286" s="216"/>
      <c r="E286" s="120"/>
      <c r="F286" s="212"/>
      <c r="G286" s="213"/>
      <c r="H286" s="214"/>
      <c r="I286" s="131"/>
      <c r="J286" s="117"/>
    </row>
    <row r="287" spans="1:10" s="102" customFormat="1" ht="20.100000000000001" customHeight="1" x14ac:dyDescent="0.25">
      <c r="A287" s="118" t="s">
        <v>63</v>
      </c>
      <c r="B287" s="119" t="s">
        <v>137</v>
      </c>
      <c r="C287" s="215"/>
      <c r="D287" s="216"/>
      <c r="E287" s="120"/>
      <c r="F287" s="212"/>
      <c r="G287" s="213"/>
      <c r="H287" s="214"/>
    </row>
    <row r="288" spans="1:10" s="125" customFormat="1" ht="20.100000000000001" customHeight="1" x14ac:dyDescent="0.25">
      <c r="A288" s="118" t="s">
        <v>64</v>
      </c>
      <c r="B288" s="119" t="s">
        <v>44</v>
      </c>
      <c r="C288" s="215"/>
      <c r="D288" s="216"/>
      <c r="E288" s="120"/>
      <c r="F288" s="212"/>
      <c r="G288" s="213"/>
      <c r="H288" s="214"/>
    </row>
    <row r="289" spans="1:10" s="125" customFormat="1" ht="20.100000000000001" customHeight="1" x14ac:dyDescent="0.25">
      <c r="A289" s="118" t="s">
        <v>65</v>
      </c>
      <c r="B289" s="119" t="s">
        <v>45</v>
      </c>
      <c r="C289" s="215"/>
      <c r="D289" s="216"/>
      <c r="E289" s="120"/>
      <c r="F289" s="220"/>
      <c r="G289" s="221"/>
      <c r="H289" s="222"/>
    </row>
    <row r="290" spans="1:10" s="56" customFormat="1" ht="15" customHeight="1" x14ac:dyDescent="0.25">
      <c r="A290" s="20"/>
      <c r="B290" s="126"/>
      <c r="C290" s="126"/>
      <c r="D290" s="21" t="s">
        <v>53</v>
      </c>
      <c r="E290" s="106" t="s">
        <v>54</v>
      </c>
      <c r="F290" s="217" t="s">
        <v>55</v>
      </c>
      <c r="G290" s="217"/>
      <c r="H290" s="217"/>
      <c r="I290" s="72"/>
    </row>
    <row r="291" spans="1:10" s="102" customFormat="1" ht="20.100000000000001" customHeight="1" x14ac:dyDescent="0.25">
      <c r="A291" s="109">
        <v>17</v>
      </c>
      <c r="B291" s="110" t="s">
        <v>56</v>
      </c>
      <c r="C291" s="218"/>
      <c r="D291" s="219"/>
      <c r="E291" s="111">
        <f>SUM(E295:E299)</f>
        <v>0</v>
      </c>
      <c r="F291" s="209"/>
      <c r="G291" s="210"/>
      <c r="H291" s="211"/>
      <c r="I291" s="20"/>
    </row>
    <row r="292" spans="1:10" s="102" customFormat="1" ht="20.100000000000001" customHeight="1" x14ac:dyDescent="0.25">
      <c r="A292" s="109"/>
      <c r="B292" s="112" t="s">
        <v>57</v>
      </c>
      <c r="C292" s="241"/>
      <c r="D292" s="242"/>
      <c r="E292" s="113"/>
      <c r="F292" s="212"/>
      <c r="G292" s="213"/>
      <c r="H292" s="214"/>
      <c r="I292" s="20"/>
    </row>
    <row r="293" spans="1:10" s="102" customFormat="1" ht="20.100000000000001" customHeight="1" x14ac:dyDescent="0.25">
      <c r="A293" s="109"/>
      <c r="B293" s="114" t="s">
        <v>58</v>
      </c>
      <c r="C293" s="215"/>
      <c r="D293" s="216"/>
      <c r="E293" s="115"/>
      <c r="F293" s="212"/>
      <c r="G293" s="213"/>
      <c r="H293" s="214"/>
      <c r="I293" s="20"/>
    </row>
    <row r="294" spans="1:10" s="102" customFormat="1" ht="20.100000000000001" customHeight="1" x14ac:dyDescent="0.25">
      <c r="A294" s="109"/>
      <c r="B294" s="114" t="s">
        <v>59</v>
      </c>
      <c r="C294" s="215"/>
      <c r="D294" s="216"/>
      <c r="E294" s="116"/>
      <c r="F294" s="212"/>
      <c r="G294" s="213"/>
      <c r="H294" s="214"/>
    </row>
    <row r="295" spans="1:10" s="102" customFormat="1" ht="20.100000000000001" customHeight="1" x14ac:dyDescent="0.25">
      <c r="A295" s="118" t="s">
        <v>60</v>
      </c>
      <c r="B295" s="119" t="s">
        <v>62</v>
      </c>
      <c r="C295" s="173"/>
      <c r="D295" s="174"/>
      <c r="E295" s="120"/>
      <c r="F295" s="212"/>
      <c r="G295" s="213"/>
      <c r="H295" s="214"/>
    </row>
    <row r="296" spans="1:10" s="102" customFormat="1" ht="22.5" customHeight="1" x14ac:dyDescent="0.25">
      <c r="A296" s="118" t="s">
        <v>61</v>
      </c>
      <c r="B296" s="119" t="s">
        <v>136</v>
      </c>
      <c r="C296" s="215"/>
      <c r="D296" s="216"/>
      <c r="E296" s="120"/>
      <c r="F296" s="212"/>
      <c r="G296" s="213"/>
      <c r="H296" s="214"/>
      <c r="I296" s="131"/>
      <c r="J296" s="117"/>
    </row>
    <row r="297" spans="1:10" s="102" customFormat="1" ht="20.100000000000001" customHeight="1" x14ac:dyDescent="0.25">
      <c r="A297" s="118" t="s">
        <v>63</v>
      </c>
      <c r="B297" s="119" t="s">
        <v>137</v>
      </c>
      <c r="C297" s="215"/>
      <c r="D297" s="216"/>
      <c r="E297" s="120"/>
      <c r="F297" s="212"/>
      <c r="G297" s="213"/>
      <c r="H297" s="214"/>
    </row>
    <row r="298" spans="1:10" s="125" customFormat="1" ht="20.100000000000001" customHeight="1" x14ac:dyDescent="0.25">
      <c r="A298" s="118" t="s">
        <v>64</v>
      </c>
      <c r="B298" s="119" t="s">
        <v>44</v>
      </c>
      <c r="C298" s="215"/>
      <c r="D298" s="216"/>
      <c r="E298" s="120"/>
      <c r="F298" s="212"/>
      <c r="G298" s="213"/>
      <c r="H298" s="214"/>
    </row>
    <row r="299" spans="1:10" s="125" customFormat="1" ht="20.100000000000001" customHeight="1" x14ac:dyDescent="0.25">
      <c r="A299" s="118" t="s">
        <v>65</v>
      </c>
      <c r="B299" s="119" t="s">
        <v>45</v>
      </c>
      <c r="C299" s="215"/>
      <c r="D299" s="216"/>
      <c r="E299" s="120"/>
      <c r="F299" s="220"/>
      <c r="G299" s="221"/>
      <c r="H299" s="222"/>
    </row>
    <row r="300" spans="1:10" s="56" customFormat="1" ht="15" customHeight="1" x14ac:dyDescent="0.25">
      <c r="A300" s="20"/>
      <c r="B300" s="126"/>
      <c r="C300" s="126"/>
      <c r="D300" s="21" t="s">
        <v>53</v>
      </c>
      <c r="E300" s="106" t="s">
        <v>54</v>
      </c>
      <c r="F300" s="217" t="s">
        <v>55</v>
      </c>
      <c r="G300" s="217"/>
      <c r="H300" s="217"/>
      <c r="I300" s="72"/>
    </row>
    <row r="301" spans="1:10" s="102" customFormat="1" ht="20.100000000000001" customHeight="1" x14ac:dyDescent="0.25">
      <c r="A301" s="109">
        <v>18</v>
      </c>
      <c r="B301" s="110" t="s">
        <v>56</v>
      </c>
      <c r="C301" s="218"/>
      <c r="D301" s="219"/>
      <c r="E301" s="111">
        <f>SUM(E305:E309)</f>
        <v>0</v>
      </c>
      <c r="F301" s="209"/>
      <c r="G301" s="210"/>
      <c r="H301" s="211"/>
      <c r="I301" s="20"/>
    </row>
    <row r="302" spans="1:10" s="102" customFormat="1" ht="20.100000000000001" customHeight="1" x14ac:dyDescent="0.25">
      <c r="A302" s="109"/>
      <c r="B302" s="112" t="s">
        <v>57</v>
      </c>
      <c r="C302" s="241"/>
      <c r="D302" s="242"/>
      <c r="E302" s="113"/>
      <c r="F302" s="212"/>
      <c r="G302" s="213"/>
      <c r="H302" s="214"/>
      <c r="I302" s="20"/>
    </row>
    <row r="303" spans="1:10" s="102" customFormat="1" ht="20.100000000000001" customHeight="1" x14ac:dyDescent="0.25">
      <c r="A303" s="109"/>
      <c r="B303" s="114" t="s">
        <v>58</v>
      </c>
      <c r="C303" s="215"/>
      <c r="D303" s="216"/>
      <c r="E303" s="115"/>
      <c r="F303" s="212"/>
      <c r="G303" s="213"/>
      <c r="H303" s="214"/>
      <c r="I303" s="20"/>
    </row>
    <row r="304" spans="1:10" s="102" customFormat="1" ht="20.100000000000001" customHeight="1" x14ac:dyDescent="0.25">
      <c r="A304" s="109"/>
      <c r="B304" s="114" t="s">
        <v>59</v>
      </c>
      <c r="C304" s="215"/>
      <c r="D304" s="216"/>
      <c r="E304" s="116"/>
      <c r="F304" s="212"/>
      <c r="G304" s="213"/>
      <c r="H304" s="214"/>
    </row>
    <row r="305" spans="1:10" s="102" customFormat="1" ht="20.100000000000001" customHeight="1" x14ac:dyDescent="0.25">
      <c r="A305" s="118" t="s">
        <v>60</v>
      </c>
      <c r="B305" s="119" t="s">
        <v>62</v>
      </c>
      <c r="C305" s="173"/>
      <c r="D305" s="174"/>
      <c r="E305" s="120"/>
      <c r="F305" s="212"/>
      <c r="G305" s="213"/>
      <c r="H305" s="214"/>
    </row>
    <row r="306" spans="1:10" s="102" customFormat="1" ht="22.5" customHeight="1" x14ac:dyDescent="0.25">
      <c r="A306" s="118" t="s">
        <v>61</v>
      </c>
      <c r="B306" s="119" t="s">
        <v>136</v>
      </c>
      <c r="C306" s="215"/>
      <c r="D306" s="216"/>
      <c r="E306" s="120"/>
      <c r="F306" s="212"/>
      <c r="G306" s="213"/>
      <c r="H306" s="214"/>
      <c r="I306" s="131"/>
      <c r="J306" s="117"/>
    </row>
    <row r="307" spans="1:10" s="102" customFormat="1" ht="20.100000000000001" customHeight="1" x14ac:dyDescent="0.25">
      <c r="A307" s="118" t="s">
        <v>63</v>
      </c>
      <c r="B307" s="119" t="s">
        <v>137</v>
      </c>
      <c r="C307" s="215"/>
      <c r="D307" s="216"/>
      <c r="E307" s="120"/>
      <c r="F307" s="212"/>
      <c r="G307" s="213"/>
      <c r="H307" s="214"/>
    </row>
    <row r="308" spans="1:10" s="125" customFormat="1" ht="20.100000000000001" customHeight="1" x14ac:dyDescent="0.25">
      <c r="A308" s="118" t="s">
        <v>64</v>
      </c>
      <c r="B308" s="119" t="s">
        <v>44</v>
      </c>
      <c r="C308" s="215"/>
      <c r="D308" s="216"/>
      <c r="E308" s="120"/>
      <c r="F308" s="212"/>
      <c r="G308" s="213"/>
      <c r="H308" s="214"/>
    </row>
    <row r="309" spans="1:10" s="125" customFormat="1" ht="20.100000000000001" customHeight="1" x14ac:dyDescent="0.25">
      <c r="A309" s="118" t="s">
        <v>65</v>
      </c>
      <c r="B309" s="119" t="s">
        <v>45</v>
      </c>
      <c r="C309" s="215"/>
      <c r="D309" s="216"/>
      <c r="E309" s="120"/>
      <c r="F309" s="220"/>
      <c r="G309" s="221"/>
      <c r="H309" s="222"/>
    </row>
    <row r="310" spans="1:10" s="56" customFormat="1" ht="15" customHeight="1" x14ac:dyDescent="0.25">
      <c r="A310" s="20"/>
      <c r="B310" s="126"/>
      <c r="C310" s="126"/>
      <c r="D310" s="21" t="s">
        <v>53</v>
      </c>
      <c r="E310" s="106" t="s">
        <v>54</v>
      </c>
      <c r="F310" s="217" t="s">
        <v>55</v>
      </c>
      <c r="G310" s="217"/>
      <c r="H310" s="217"/>
      <c r="I310" s="72"/>
    </row>
    <row r="311" spans="1:10" s="102" customFormat="1" ht="20.100000000000001" customHeight="1" x14ac:dyDescent="0.25">
      <c r="A311" s="109">
        <v>19</v>
      </c>
      <c r="B311" s="110" t="s">
        <v>56</v>
      </c>
      <c r="C311" s="218"/>
      <c r="D311" s="219"/>
      <c r="E311" s="111">
        <f>SUM(E315:E319)</f>
        <v>0</v>
      </c>
      <c r="F311" s="209"/>
      <c r="G311" s="210"/>
      <c r="H311" s="211"/>
      <c r="I311" s="20"/>
    </row>
    <row r="312" spans="1:10" s="102" customFormat="1" ht="20.100000000000001" customHeight="1" x14ac:dyDescent="0.25">
      <c r="A312" s="109"/>
      <c r="B312" s="112" t="s">
        <v>57</v>
      </c>
      <c r="C312" s="241"/>
      <c r="D312" s="242"/>
      <c r="E312" s="113"/>
      <c r="F312" s="212"/>
      <c r="G312" s="213"/>
      <c r="H312" s="214"/>
      <c r="I312" s="20"/>
    </row>
    <row r="313" spans="1:10" s="102" customFormat="1" ht="20.100000000000001" customHeight="1" x14ac:dyDescent="0.25">
      <c r="A313" s="109"/>
      <c r="B313" s="114" t="s">
        <v>58</v>
      </c>
      <c r="C313" s="215"/>
      <c r="D313" s="216"/>
      <c r="E313" s="115"/>
      <c r="F313" s="212"/>
      <c r="G313" s="213"/>
      <c r="H313" s="214"/>
      <c r="I313" s="20"/>
    </row>
    <row r="314" spans="1:10" s="102" customFormat="1" ht="20.100000000000001" customHeight="1" x14ac:dyDescent="0.25">
      <c r="A314" s="109"/>
      <c r="B314" s="114" t="s">
        <v>59</v>
      </c>
      <c r="C314" s="215"/>
      <c r="D314" s="216"/>
      <c r="E314" s="116"/>
      <c r="F314" s="212"/>
      <c r="G314" s="213"/>
      <c r="H314" s="214"/>
    </row>
    <row r="315" spans="1:10" s="102" customFormat="1" ht="20.100000000000001" customHeight="1" x14ac:dyDescent="0.25">
      <c r="A315" s="118" t="s">
        <v>60</v>
      </c>
      <c r="B315" s="119" t="s">
        <v>62</v>
      </c>
      <c r="C315" s="173"/>
      <c r="D315" s="174"/>
      <c r="E315" s="120"/>
      <c r="F315" s="212"/>
      <c r="G315" s="213"/>
      <c r="H315" s="214"/>
    </row>
    <row r="316" spans="1:10" s="102" customFormat="1" ht="22.5" customHeight="1" x14ac:dyDescent="0.25">
      <c r="A316" s="118" t="s">
        <v>61</v>
      </c>
      <c r="B316" s="119" t="s">
        <v>136</v>
      </c>
      <c r="C316" s="215"/>
      <c r="D316" s="216"/>
      <c r="E316" s="120"/>
      <c r="F316" s="212"/>
      <c r="G316" s="213"/>
      <c r="H316" s="214"/>
      <c r="I316" s="131"/>
      <c r="J316" s="117"/>
    </row>
    <row r="317" spans="1:10" s="102" customFormat="1" ht="20.100000000000001" customHeight="1" x14ac:dyDescent="0.25">
      <c r="A317" s="118" t="s">
        <v>63</v>
      </c>
      <c r="B317" s="119" t="s">
        <v>137</v>
      </c>
      <c r="C317" s="215"/>
      <c r="D317" s="216"/>
      <c r="E317" s="120"/>
      <c r="F317" s="212"/>
      <c r="G317" s="213"/>
      <c r="H317" s="214"/>
    </row>
    <row r="318" spans="1:10" s="125" customFormat="1" ht="20.100000000000001" customHeight="1" x14ac:dyDescent="0.25">
      <c r="A318" s="118" t="s">
        <v>64</v>
      </c>
      <c r="B318" s="119" t="s">
        <v>44</v>
      </c>
      <c r="C318" s="215"/>
      <c r="D318" s="216"/>
      <c r="E318" s="120"/>
      <c r="F318" s="212"/>
      <c r="G318" s="213"/>
      <c r="H318" s="214"/>
    </row>
    <row r="319" spans="1:10" s="125" customFormat="1" ht="20.100000000000001" customHeight="1" x14ac:dyDescent="0.25">
      <c r="A319" s="118" t="s">
        <v>65</v>
      </c>
      <c r="B319" s="119" t="s">
        <v>45</v>
      </c>
      <c r="C319" s="215"/>
      <c r="D319" s="216"/>
      <c r="E319" s="120"/>
      <c r="F319" s="220"/>
      <c r="G319" s="221"/>
      <c r="H319" s="222"/>
    </row>
    <row r="320" spans="1:10" s="56" customFormat="1" ht="15" customHeight="1" x14ac:dyDescent="0.25">
      <c r="A320" s="20"/>
      <c r="B320" s="126"/>
      <c r="C320" s="126"/>
      <c r="D320" s="21" t="s">
        <v>53</v>
      </c>
      <c r="E320" s="106" t="s">
        <v>54</v>
      </c>
      <c r="F320" s="217" t="s">
        <v>55</v>
      </c>
      <c r="G320" s="217"/>
      <c r="H320" s="217"/>
      <c r="I320" s="72"/>
    </row>
    <row r="321" spans="1:10" s="102" customFormat="1" ht="20.100000000000001" customHeight="1" x14ac:dyDescent="0.25">
      <c r="A321" s="109">
        <v>20</v>
      </c>
      <c r="B321" s="110" t="s">
        <v>56</v>
      </c>
      <c r="C321" s="218"/>
      <c r="D321" s="219"/>
      <c r="E321" s="111">
        <f>SUM(E325:E329)</f>
        <v>0</v>
      </c>
      <c r="F321" s="209"/>
      <c r="G321" s="210"/>
      <c r="H321" s="211"/>
      <c r="I321" s="20"/>
    </row>
    <row r="322" spans="1:10" s="102" customFormat="1" ht="20.100000000000001" customHeight="1" x14ac:dyDescent="0.25">
      <c r="A322" s="109"/>
      <c r="B322" s="112" t="s">
        <v>57</v>
      </c>
      <c r="C322" s="241"/>
      <c r="D322" s="242"/>
      <c r="E322" s="113"/>
      <c r="F322" s="212"/>
      <c r="G322" s="213"/>
      <c r="H322" s="214"/>
      <c r="I322" s="20"/>
    </row>
    <row r="323" spans="1:10" s="102" customFormat="1" ht="20.100000000000001" customHeight="1" x14ac:dyDescent="0.25">
      <c r="A323" s="109"/>
      <c r="B323" s="114" t="s">
        <v>58</v>
      </c>
      <c r="C323" s="215"/>
      <c r="D323" s="216"/>
      <c r="E323" s="115"/>
      <c r="F323" s="212"/>
      <c r="G323" s="213"/>
      <c r="H323" s="214"/>
      <c r="I323" s="20"/>
    </row>
    <row r="324" spans="1:10" s="102" customFormat="1" ht="20.100000000000001" customHeight="1" x14ac:dyDescent="0.25">
      <c r="A324" s="109"/>
      <c r="B324" s="114" t="s">
        <v>59</v>
      </c>
      <c r="C324" s="215"/>
      <c r="D324" s="216"/>
      <c r="E324" s="116"/>
      <c r="F324" s="212"/>
      <c r="G324" s="213"/>
      <c r="H324" s="214"/>
    </row>
    <row r="325" spans="1:10" s="102" customFormat="1" ht="20.100000000000001" customHeight="1" x14ac:dyDescent="0.25">
      <c r="A325" s="118" t="s">
        <v>60</v>
      </c>
      <c r="B325" s="119" t="s">
        <v>62</v>
      </c>
      <c r="C325" s="173"/>
      <c r="D325" s="174"/>
      <c r="E325" s="120"/>
      <c r="F325" s="212"/>
      <c r="G325" s="213"/>
      <c r="H325" s="214"/>
    </row>
    <row r="326" spans="1:10" s="102" customFormat="1" ht="22.5" customHeight="1" x14ac:dyDescent="0.25">
      <c r="A326" s="118" t="s">
        <v>61</v>
      </c>
      <c r="B326" s="119" t="s">
        <v>136</v>
      </c>
      <c r="C326" s="215"/>
      <c r="D326" s="216"/>
      <c r="E326" s="120"/>
      <c r="F326" s="212"/>
      <c r="G326" s="213"/>
      <c r="H326" s="214"/>
      <c r="I326" s="131"/>
      <c r="J326" s="117"/>
    </row>
    <row r="327" spans="1:10" s="102" customFormat="1" ht="20.100000000000001" customHeight="1" x14ac:dyDescent="0.25">
      <c r="A327" s="118" t="s">
        <v>63</v>
      </c>
      <c r="B327" s="119" t="s">
        <v>137</v>
      </c>
      <c r="C327" s="215"/>
      <c r="D327" s="216"/>
      <c r="E327" s="120"/>
      <c r="F327" s="212"/>
      <c r="G327" s="213"/>
      <c r="H327" s="214"/>
    </row>
    <row r="328" spans="1:10" s="125" customFormat="1" ht="20.100000000000001" customHeight="1" x14ac:dyDescent="0.25">
      <c r="A328" s="118" t="s">
        <v>64</v>
      </c>
      <c r="B328" s="119" t="s">
        <v>44</v>
      </c>
      <c r="C328" s="215"/>
      <c r="D328" s="216"/>
      <c r="E328" s="120"/>
      <c r="F328" s="212"/>
      <c r="G328" s="213"/>
      <c r="H328" s="214"/>
    </row>
    <row r="329" spans="1:10" s="98" customFormat="1" ht="29.25" customHeight="1" x14ac:dyDescent="0.25">
      <c r="A329" s="118" t="s">
        <v>65</v>
      </c>
      <c r="B329" s="119" t="s">
        <v>45</v>
      </c>
      <c r="C329" s="215"/>
      <c r="D329" s="216"/>
      <c r="E329" s="120"/>
      <c r="F329" s="220"/>
      <c r="G329" s="221"/>
      <c r="H329" s="222"/>
    </row>
    <row r="330" spans="1:10" s="98" customFormat="1" ht="29.25" customHeight="1" thickBot="1" x14ac:dyDescent="0.3">
      <c r="A330" s="59"/>
      <c r="C330" s="123"/>
      <c r="D330" s="123"/>
      <c r="E330" s="198"/>
      <c r="F330" s="199"/>
      <c r="G330" s="199"/>
      <c r="H330" s="199"/>
    </row>
    <row r="331" spans="1:10" s="98" customFormat="1" ht="27.75" customHeight="1" thickBot="1" x14ac:dyDescent="0.35">
      <c r="A331" s="59"/>
      <c r="B331" s="5" t="s">
        <v>138</v>
      </c>
      <c r="C331" s="133"/>
      <c r="D331" s="133"/>
      <c r="E331" s="127">
        <f>SUM(E333+E340+E347+E354+E361)</f>
        <v>0</v>
      </c>
      <c r="F331" s="134"/>
      <c r="G331" s="134"/>
      <c r="H331" s="104"/>
    </row>
    <row r="332" spans="1:10" s="56" customFormat="1" ht="15" customHeight="1" x14ac:dyDescent="0.25">
      <c r="A332" s="20"/>
      <c r="B332" s="126"/>
      <c r="C332" s="126"/>
      <c r="D332" s="21" t="s">
        <v>53</v>
      </c>
      <c r="E332" s="106" t="s">
        <v>54</v>
      </c>
      <c r="F332" s="217" t="s">
        <v>55</v>
      </c>
      <c r="G332" s="217"/>
      <c r="H332" s="217"/>
      <c r="I332" s="72"/>
    </row>
    <row r="333" spans="1:10" s="102" customFormat="1" ht="20.100000000000001" customHeight="1" x14ac:dyDescent="0.25">
      <c r="A333" s="109">
        <v>1</v>
      </c>
      <c r="B333" s="110" t="s">
        <v>139</v>
      </c>
      <c r="C333" s="218"/>
      <c r="D333" s="219"/>
      <c r="E333" s="128">
        <f>SUM(E336:E337)</f>
        <v>0</v>
      </c>
      <c r="F333" s="223"/>
      <c r="G333" s="224"/>
      <c r="H333" s="225"/>
      <c r="I333" s="20"/>
    </row>
    <row r="334" spans="1:10" s="102" customFormat="1" ht="20.100000000000001" customHeight="1" x14ac:dyDescent="0.25">
      <c r="A334" s="109"/>
      <c r="B334" s="110" t="s">
        <v>66</v>
      </c>
      <c r="C334" s="218"/>
      <c r="D334" s="219"/>
      <c r="E334" s="129"/>
      <c r="F334" s="226"/>
      <c r="G334" s="227"/>
      <c r="H334" s="228"/>
      <c r="I334" s="20"/>
    </row>
    <row r="335" spans="1:10" s="102" customFormat="1" ht="20.100000000000001" customHeight="1" x14ac:dyDescent="0.25">
      <c r="A335" s="109"/>
      <c r="B335" s="112" t="s">
        <v>57</v>
      </c>
      <c r="C335" s="218"/>
      <c r="D335" s="219"/>
      <c r="E335" s="130"/>
      <c r="F335" s="226"/>
      <c r="G335" s="227"/>
      <c r="H335" s="228"/>
      <c r="I335" s="20"/>
    </row>
    <row r="336" spans="1:10" s="102" customFormat="1" ht="20.100000000000001" customHeight="1" x14ac:dyDescent="0.25">
      <c r="A336" s="118" t="s">
        <v>60</v>
      </c>
      <c r="B336" s="114" t="s">
        <v>132</v>
      </c>
      <c r="C336" s="218"/>
      <c r="D336" s="219"/>
      <c r="E336" s="120"/>
      <c r="F336" s="226"/>
      <c r="G336" s="227"/>
      <c r="H336" s="228"/>
    </row>
    <row r="337" spans="1:9" s="102" customFormat="1" ht="20.100000000000001" customHeight="1" x14ac:dyDescent="0.25">
      <c r="A337" s="118" t="s">
        <v>61</v>
      </c>
      <c r="B337" s="114" t="s">
        <v>134</v>
      </c>
      <c r="C337" s="218"/>
      <c r="D337" s="219"/>
      <c r="E337" s="120"/>
      <c r="F337" s="229"/>
      <c r="G337" s="230"/>
      <c r="H337" s="231"/>
    </row>
    <row r="338" spans="1:9" s="125" customFormat="1" ht="20.100000000000001" customHeight="1" x14ac:dyDescent="0.25">
      <c r="A338" s="20"/>
      <c r="B338" s="98"/>
      <c r="C338" s="98"/>
      <c r="D338" s="123"/>
      <c r="E338" s="115"/>
      <c r="F338" s="132"/>
      <c r="G338" s="132"/>
    </row>
    <row r="339" spans="1:9" s="56" customFormat="1" ht="15" customHeight="1" x14ac:dyDescent="0.25">
      <c r="A339" s="20"/>
      <c r="B339" s="126"/>
      <c r="C339" s="126"/>
      <c r="D339" s="21" t="s">
        <v>53</v>
      </c>
      <c r="E339" s="106" t="s">
        <v>54</v>
      </c>
      <c r="F339" s="217" t="s">
        <v>55</v>
      </c>
      <c r="G339" s="217"/>
      <c r="H339" s="217"/>
      <c r="I339" s="72"/>
    </row>
    <row r="340" spans="1:9" s="102" customFormat="1" ht="20.100000000000001" customHeight="1" x14ac:dyDescent="0.25">
      <c r="A340" s="109">
        <v>2</v>
      </c>
      <c r="B340" s="110" t="s">
        <v>139</v>
      </c>
      <c r="C340" s="218"/>
      <c r="D340" s="219"/>
      <c r="E340" s="128">
        <f>SUM(E343:E344)</f>
        <v>0</v>
      </c>
      <c r="F340" s="223"/>
      <c r="G340" s="224"/>
      <c r="H340" s="225"/>
      <c r="I340" s="20"/>
    </row>
    <row r="341" spans="1:9" s="102" customFormat="1" ht="20.100000000000001" customHeight="1" x14ac:dyDescent="0.25">
      <c r="A341" s="109"/>
      <c r="B341" s="110" t="s">
        <v>66</v>
      </c>
      <c r="C341" s="218"/>
      <c r="D341" s="219"/>
      <c r="E341" s="129"/>
      <c r="F341" s="226"/>
      <c r="G341" s="227"/>
      <c r="H341" s="228"/>
      <c r="I341" s="20"/>
    </row>
    <row r="342" spans="1:9" s="102" customFormat="1" ht="20.100000000000001" customHeight="1" x14ac:dyDescent="0.25">
      <c r="A342" s="109"/>
      <c r="B342" s="112" t="s">
        <v>57</v>
      </c>
      <c r="C342" s="218"/>
      <c r="D342" s="219"/>
      <c r="E342" s="130"/>
      <c r="F342" s="226"/>
      <c r="G342" s="227"/>
      <c r="H342" s="228"/>
      <c r="I342" s="20"/>
    </row>
    <row r="343" spans="1:9" s="102" customFormat="1" ht="20.100000000000001" customHeight="1" x14ac:dyDescent="0.25">
      <c r="A343" s="118" t="s">
        <v>60</v>
      </c>
      <c r="B343" s="114" t="s">
        <v>132</v>
      </c>
      <c r="C343" s="218"/>
      <c r="D343" s="219"/>
      <c r="E343" s="120"/>
      <c r="F343" s="226"/>
      <c r="G343" s="227"/>
      <c r="H343" s="228"/>
    </row>
    <row r="344" spans="1:9" s="102" customFormat="1" ht="20.100000000000001" customHeight="1" x14ac:dyDescent="0.25">
      <c r="A344" s="118" t="s">
        <v>61</v>
      </c>
      <c r="B344" s="114" t="s">
        <v>134</v>
      </c>
      <c r="C344" s="218"/>
      <c r="D344" s="219"/>
      <c r="E344" s="120"/>
      <c r="F344" s="226"/>
      <c r="G344" s="227"/>
      <c r="H344" s="228"/>
    </row>
    <row r="345" spans="1:9" s="125" customFormat="1" ht="20.100000000000001" customHeight="1" x14ac:dyDescent="0.25">
      <c r="A345" s="20"/>
      <c r="B345" s="98"/>
      <c r="C345" s="98"/>
      <c r="D345" s="123"/>
      <c r="E345" s="115"/>
      <c r="F345" s="132"/>
      <c r="G345" s="132"/>
    </row>
    <row r="346" spans="1:9" s="56" customFormat="1" ht="15" customHeight="1" x14ac:dyDescent="0.25">
      <c r="A346" s="20"/>
      <c r="B346" s="126"/>
      <c r="C346" s="126"/>
      <c r="D346" s="21" t="s">
        <v>53</v>
      </c>
      <c r="E346" s="106" t="s">
        <v>54</v>
      </c>
      <c r="F346" s="217" t="s">
        <v>55</v>
      </c>
      <c r="G346" s="217"/>
      <c r="H346" s="217"/>
      <c r="I346" s="72"/>
    </row>
    <row r="347" spans="1:9" s="102" customFormat="1" ht="20.100000000000001" customHeight="1" x14ac:dyDescent="0.25">
      <c r="A347" s="109">
        <v>3</v>
      </c>
      <c r="B347" s="110" t="s">
        <v>139</v>
      </c>
      <c r="C347" s="218"/>
      <c r="D347" s="219"/>
      <c r="E347" s="128">
        <f>SUM(E350:E351)</f>
        <v>0</v>
      </c>
      <c r="F347" s="223"/>
      <c r="G347" s="224"/>
      <c r="H347" s="225"/>
      <c r="I347" s="20"/>
    </row>
    <row r="348" spans="1:9" s="102" customFormat="1" ht="20.100000000000001" customHeight="1" x14ac:dyDescent="0.25">
      <c r="A348" s="109"/>
      <c r="B348" s="110" t="s">
        <v>66</v>
      </c>
      <c r="C348" s="218"/>
      <c r="D348" s="219"/>
      <c r="E348" s="129"/>
      <c r="F348" s="226"/>
      <c r="G348" s="227"/>
      <c r="H348" s="228"/>
      <c r="I348" s="20"/>
    </row>
    <row r="349" spans="1:9" s="102" customFormat="1" ht="20.100000000000001" customHeight="1" x14ac:dyDescent="0.25">
      <c r="A349" s="109"/>
      <c r="B349" s="112" t="s">
        <v>57</v>
      </c>
      <c r="C349" s="218"/>
      <c r="D349" s="219"/>
      <c r="E349" s="130"/>
      <c r="F349" s="226"/>
      <c r="G349" s="227"/>
      <c r="H349" s="228"/>
      <c r="I349" s="20"/>
    </row>
    <row r="350" spans="1:9" s="102" customFormat="1" ht="20.100000000000001" customHeight="1" x14ac:dyDescent="0.25">
      <c r="A350" s="118" t="s">
        <v>60</v>
      </c>
      <c r="B350" s="114" t="s">
        <v>132</v>
      </c>
      <c r="C350" s="218"/>
      <c r="D350" s="219"/>
      <c r="E350" s="120"/>
      <c r="F350" s="226"/>
      <c r="G350" s="227"/>
      <c r="H350" s="228"/>
    </row>
    <row r="351" spans="1:9" s="102" customFormat="1" ht="20.100000000000001" customHeight="1" x14ac:dyDescent="0.25">
      <c r="A351" s="118" t="s">
        <v>61</v>
      </c>
      <c r="B351" s="114" t="s">
        <v>134</v>
      </c>
      <c r="C351" s="218"/>
      <c r="D351" s="219"/>
      <c r="E351" s="120"/>
      <c r="F351" s="229"/>
      <c r="G351" s="230"/>
      <c r="H351" s="231"/>
    </row>
    <row r="352" spans="1:9" s="125" customFormat="1" ht="20.100000000000001" customHeight="1" x14ac:dyDescent="0.25">
      <c r="A352" s="20"/>
      <c r="B352" s="98"/>
      <c r="C352" s="98"/>
      <c r="D352" s="123"/>
      <c r="E352" s="115"/>
      <c r="F352" s="132"/>
      <c r="G352" s="132"/>
    </row>
    <row r="353" spans="1:9" s="56" customFormat="1" ht="15" customHeight="1" x14ac:dyDescent="0.25">
      <c r="A353" s="20"/>
      <c r="B353" s="126"/>
      <c r="C353" s="126"/>
      <c r="D353" s="21" t="s">
        <v>53</v>
      </c>
      <c r="E353" s="106" t="s">
        <v>54</v>
      </c>
      <c r="F353" s="217" t="s">
        <v>55</v>
      </c>
      <c r="G353" s="217"/>
      <c r="H353" s="217"/>
      <c r="I353" s="72"/>
    </row>
    <row r="354" spans="1:9" s="102" customFormat="1" ht="20.100000000000001" customHeight="1" x14ac:dyDescent="0.25">
      <c r="A354" s="109">
        <v>4</v>
      </c>
      <c r="B354" s="110" t="s">
        <v>139</v>
      </c>
      <c r="C354" s="218"/>
      <c r="D354" s="219"/>
      <c r="E354" s="128">
        <f>SUM(E357:E358)</f>
        <v>0</v>
      </c>
      <c r="F354" s="223"/>
      <c r="G354" s="224"/>
      <c r="H354" s="225"/>
      <c r="I354" s="20"/>
    </row>
    <row r="355" spans="1:9" s="102" customFormat="1" ht="20.100000000000001" customHeight="1" x14ac:dyDescent="0.25">
      <c r="A355" s="109"/>
      <c r="B355" s="110" t="s">
        <v>66</v>
      </c>
      <c r="C355" s="218"/>
      <c r="D355" s="219"/>
      <c r="E355" s="129"/>
      <c r="F355" s="226"/>
      <c r="G355" s="227"/>
      <c r="H355" s="228"/>
      <c r="I355" s="20"/>
    </row>
    <row r="356" spans="1:9" s="102" customFormat="1" ht="20.100000000000001" customHeight="1" x14ac:dyDescent="0.25">
      <c r="A356" s="109"/>
      <c r="B356" s="112" t="s">
        <v>57</v>
      </c>
      <c r="C356" s="218"/>
      <c r="D356" s="219"/>
      <c r="E356" s="130"/>
      <c r="F356" s="226"/>
      <c r="G356" s="227"/>
      <c r="H356" s="228"/>
      <c r="I356" s="20"/>
    </row>
    <row r="357" spans="1:9" s="102" customFormat="1" ht="20.100000000000001" customHeight="1" x14ac:dyDescent="0.25">
      <c r="A357" s="118" t="s">
        <v>60</v>
      </c>
      <c r="B357" s="114" t="s">
        <v>132</v>
      </c>
      <c r="C357" s="218"/>
      <c r="D357" s="219"/>
      <c r="E357" s="120"/>
      <c r="F357" s="226"/>
      <c r="G357" s="227"/>
      <c r="H357" s="228"/>
    </row>
    <row r="358" spans="1:9" s="102" customFormat="1" ht="20.100000000000001" customHeight="1" x14ac:dyDescent="0.25">
      <c r="A358" s="118" t="s">
        <v>61</v>
      </c>
      <c r="B358" s="114" t="s">
        <v>134</v>
      </c>
      <c r="C358" s="218"/>
      <c r="D358" s="219"/>
      <c r="E358" s="120"/>
      <c r="F358" s="229"/>
      <c r="G358" s="230"/>
      <c r="H358" s="231"/>
    </row>
    <row r="359" spans="1:9" s="125" customFormat="1" ht="20.100000000000001" customHeight="1" x14ac:dyDescent="0.25">
      <c r="A359" s="20"/>
      <c r="B359" s="98"/>
      <c r="C359" s="98"/>
      <c r="D359" s="123"/>
      <c r="E359" s="115"/>
      <c r="F359" s="200"/>
      <c r="G359" s="200"/>
      <c r="H359" s="200"/>
    </row>
    <row r="360" spans="1:9" s="56" customFormat="1" ht="15" customHeight="1" x14ac:dyDescent="0.25">
      <c r="A360" s="20"/>
      <c r="B360" s="126"/>
      <c r="C360" s="126"/>
      <c r="D360" s="21" t="s">
        <v>53</v>
      </c>
      <c r="E360" s="106" t="s">
        <v>54</v>
      </c>
      <c r="F360" s="201"/>
      <c r="G360" s="201"/>
      <c r="H360" s="201"/>
      <c r="I360" s="72"/>
    </row>
    <row r="361" spans="1:9" s="102" customFormat="1" ht="20.100000000000001" customHeight="1" x14ac:dyDescent="0.25">
      <c r="A361" s="109">
        <v>5</v>
      </c>
      <c r="B361" s="110" t="s">
        <v>139</v>
      </c>
      <c r="C361" s="218"/>
      <c r="D361" s="219"/>
      <c r="E361" s="128">
        <f>SUM(E364:E365)</f>
        <v>0</v>
      </c>
      <c r="F361" s="232"/>
      <c r="G361" s="233"/>
      <c r="H361" s="234"/>
      <c r="I361" s="20"/>
    </row>
    <row r="362" spans="1:9" s="102" customFormat="1" ht="20.100000000000001" customHeight="1" x14ac:dyDescent="0.25">
      <c r="A362" s="109"/>
      <c r="B362" s="110" t="s">
        <v>66</v>
      </c>
      <c r="C362" s="218"/>
      <c r="D362" s="219"/>
      <c r="E362" s="129"/>
      <c r="F362" s="235"/>
      <c r="G362" s="236"/>
      <c r="H362" s="237"/>
      <c r="I362" s="20"/>
    </row>
    <row r="363" spans="1:9" s="102" customFormat="1" ht="20.100000000000001" customHeight="1" x14ac:dyDescent="0.25">
      <c r="A363" s="109"/>
      <c r="B363" s="112" t="s">
        <v>57</v>
      </c>
      <c r="C363" s="218"/>
      <c r="D363" s="219"/>
      <c r="E363" s="130"/>
      <c r="F363" s="235"/>
      <c r="G363" s="236"/>
      <c r="H363" s="237"/>
      <c r="I363" s="20"/>
    </row>
    <row r="364" spans="1:9" s="102" customFormat="1" ht="20.100000000000001" customHeight="1" x14ac:dyDescent="0.25">
      <c r="A364" s="118" t="s">
        <v>60</v>
      </c>
      <c r="B364" s="114" t="s">
        <v>132</v>
      </c>
      <c r="C364" s="218"/>
      <c r="D364" s="219"/>
      <c r="E364" s="120"/>
      <c r="F364" s="235"/>
      <c r="G364" s="236"/>
      <c r="H364" s="237"/>
    </row>
    <row r="365" spans="1:9" s="102" customFormat="1" ht="20.100000000000001" customHeight="1" x14ac:dyDescent="0.25">
      <c r="A365" s="118" t="s">
        <v>61</v>
      </c>
      <c r="B365" s="114" t="s">
        <v>134</v>
      </c>
      <c r="C365" s="218"/>
      <c r="D365" s="219"/>
      <c r="E365" s="120"/>
      <c r="F365" s="238"/>
      <c r="G365" s="239"/>
      <c r="H365" s="240"/>
    </row>
  </sheetData>
  <mergeCells count="279">
    <mergeCell ref="F4:H4"/>
    <mergeCell ref="B6:D6"/>
    <mergeCell ref="F8:H8"/>
    <mergeCell ref="B11:H15"/>
    <mergeCell ref="D17:F17"/>
    <mergeCell ref="I38:L38"/>
    <mergeCell ref="D108:H108"/>
    <mergeCell ref="D100:H100"/>
    <mergeCell ref="D42:G42"/>
    <mergeCell ref="J42:L42"/>
    <mergeCell ref="D43:G43"/>
    <mergeCell ref="J43:L43"/>
    <mergeCell ref="D44:G44"/>
    <mergeCell ref="J44:L44"/>
    <mergeCell ref="D39:G39"/>
    <mergeCell ref="J39:L39"/>
    <mergeCell ref="D40:G40"/>
    <mergeCell ref="J40:L40"/>
    <mergeCell ref="D41:G41"/>
    <mergeCell ref="J41:L41"/>
    <mergeCell ref="B92:H92"/>
    <mergeCell ref="B93:H93"/>
    <mergeCell ref="B94:H94"/>
    <mergeCell ref="B95:H95"/>
    <mergeCell ref="B96:H96"/>
    <mergeCell ref="D54:G54"/>
    <mergeCell ref="D55:G55"/>
    <mergeCell ref="D45:G45"/>
    <mergeCell ref="J45:L45"/>
    <mergeCell ref="D46:G46"/>
    <mergeCell ref="J46:L46"/>
    <mergeCell ref="D47:G47"/>
    <mergeCell ref="J47:L47"/>
    <mergeCell ref="D53:G53"/>
    <mergeCell ref="D48:G48"/>
    <mergeCell ref="J48:L48"/>
    <mergeCell ref="D51:G51"/>
    <mergeCell ref="D52:G52"/>
    <mergeCell ref="A70:H70"/>
    <mergeCell ref="A79:H79"/>
    <mergeCell ref="A88:H88"/>
    <mergeCell ref="A91:H91"/>
    <mergeCell ref="C146:D146"/>
    <mergeCell ref="C148:D148"/>
    <mergeCell ref="C149:D149"/>
    <mergeCell ref="C151:D151"/>
    <mergeCell ref="F145:H145"/>
    <mergeCell ref="F146:H154"/>
    <mergeCell ref="C147:D147"/>
    <mergeCell ref="C153:D153"/>
    <mergeCell ref="F155:H155"/>
    <mergeCell ref="C152:D152"/>
    <mergeCell ref="C154:D154"/>
    <mergeCell ref="C159:D159"/>
    <mergeCell ref="C161:D161"/>
    <mergeCell ref="C162:D162"/>
    <mergeCell ref="C163:D163"/>
    <mergeCell ref="C166:D166"/>
    <mergeCell ref="C167:D167"/>
    <mergeCell ref="C168:D168"/>
    <mergeCell ref="F156:H164"/>
    <mergeCell ref="C158:D158"/>
    <mergeCell ref="C164:D164"/>
    <mergeCell ref="F165:H165"/>
    <mergeCell ref="C156:D156"/>
    <mergeCell ref="C157:D157"/>
    <mergeCell ref="C171:D171"/>
    <mergeCell ref="C172:D172"/>
    <mergeCell ref="C173:D173"/>
    <mergeCell ref="C174:D174"/>
    <mergeCell ref="C178:D178"/>
    <mergeCell ref="C179:D179"/>
    <mergeCell ref="F166:H174"/>
    <mergeCell ref="C169:D169"/>
    <mergeCell ref="F177:H177"/>
    <mergeCell ref="C185:D185"/>
    <mergeCell ref="C186:D186"/>
    <mergeCell ref="C188:D188"/>
    <mergeCell ref="C190:D190"/>
    <mergeCell ref="C191:D191"/>
    <mergeCell ref="C193:D193"/>
    <mergeCell ref="F178:H186"/>
    <mergeCell ref="C180:D180"/>
    <mergeCell ref="C181:D181"/>
    <mergeCell ref="C183:D183"/>
    <mergeCell ref="C184:D184"/>
    <mergeCell ref="F187:H187"/>
    <mergeCell ref="C196:D196"/>
    <mergeCell ref="C198:D198"/>
    <mergeCell ref="C199:D199"/>
    <mergeCell ref="C201:D201"/>
    <mergeCell ref="C203:D203"/>
    <mergeCell ref="C204:D204"/>
    <mergeCell ref="F188:H196"/>
    <mergeCell ref="C189:D189"/>
    <mergeCell ref="C194:D194"/>
    <mergeCell ref="C195:D195"/>
    <mergeCell ref="F197:H197"/>
    <mergeCell ref="C206:D206"/>
    <mergeCell ref="C208:D208"/>
    <mergeCell ref="C209:D209"/>
    <mergeCell ref="C211:D211"/>
    <mergeCell ref="C213:D213"/>
    <mergeCell ref="C214:D214"/>
    <mergeCell ref="F198:H206"/>
    <mergeCell ref="C200:D200"/>
    <mergeCell ref="C205:D205"/>
    <mergeCell ref="F207:H207"/>
    <mergeCell ref="C216:D216"/>
    <mergeCell ref="C218:D218"/>
    <mergeCell ref="C219:D219"/>
    <mergeCell ref="C221:D221"/>
    <mergeCell ref="C223:D223"/>
    <mergeCell ref="C224:D224"/>
    <mergeCell ref="F208:H216"/>
    <mergeCell ref="C210:D210"/>
    <mergeCell ref="C215:D215"/>
    <mergeCell ref="F217:H217"/>
    <mergeCell ref="C226:D226"/>
    <mergeCell ref="C231:D231"/>
    <mergeCell ref="C232:D232"/>
    <mergeCell ref="C233:D233"/>
    <mergeCell ref="F218:H226"/>
    <mergeCell ref="C220:D220"/>
    <mergeCell ref="C225:D225"/>
    <mergeCell ref="F229:H229"/>
    <mergeCell ref="C230:D230"/>
    <mergeCell ref="C236:D236"/>
    <mergeCell ref="C237:D237"/>
    <mergeCell ref="C238:D238"/>
    <mergeCell ref="C241:D241"/>
    <mergeCell ref="C242:D242"/>
    <mergeCell ref="C243:D243"/>
    <mergeCell ref="F230:H238"/>
    <mergeCell ref="C235:D235"/>
    <mergeCell ref="F239:H239"/>
    <mergeCell ref="C240:D240"/>
    <mergeCell ref="C247:D247"/>
    <mergeCell ref="C248:D248"/>
    <mergeCell ref="C250:D250"/>
    <mergeCell ref="C252:D252"/>
    <mergeCell ref="C253:D253"/>
    <mergeCell ref="C255:D255"/>
    <mergeCell ref="F240:H248"/>
    <mergeCell ref="C245:D245"/>
    <mergeCell ref="C246:D246"/>
    <mergeCell ref="F249:H249"/>
    <mergeCell ref="C257:D257"/>
    <mergeCell ref="C258:D258"/>
    <mergeCell ref="C260:D260"/>
    <mergeCell ref="C262:D262"/>
    <mergeCell ref="C263:D263"/>
    <mergeCell ref="C265:D265"/>
    <mergeCell ref="F250:H258"/>
    <mergeCell ref="C251:D251"/>
    <mergeCell ref="C256:D256"/>
    <mergeCell ref="F259:H259"/>
    <mergeCell ref="C267:D267"/>
    <mergeCell ref="C268:D268"/>
    <mergeCell ref="C270:D270"/>
    <mergeCell ref="C272:D272"/>
    <mergeCell ref="C273:D273"/>
    <mergeCell ref="C275:D275"/>
    <mergeCell ref="F260:H268"/>
    <mergeCell ref="C261:D261"/>
    <mergeCell ref="C266:D266"/>
    <mergeCell ref="F269:H269"/>
    <mergeCell ref="C277:D277"/>
    <mergeCell ref="C278:D278"/>
    <mergeCell ref="C282:D282"/>
    <mergeCell ref="C283:D283"/>
    <mergeCell ref="C284:D284"/>
    <mergeCell ref="F270:H278"/>
    <mergeCell ref="C271:D271"/>
    <mergeCell ref="C276:D276"/>
    <mergeCell ref="F280:H280"/>
    <mergeCell ref="C281:D281"/>
    <mergeCell ref="C287:D287"/>
    <mergeCell ref="C288:D288"/>
    <mergeCell ref="C289:D289"/>
    <mergeCell ref="C292:D292"/>
    <mergeCell ref="C293:D293"/>
    <mergeCell ref="C294:D294"/>
    <mergeCell ref="F281:H289"/>
    <mergeCell ref="C286:D286"/>
    <mergeCell ref="F290:H290"/>
    <mergeCell ref="C291:D291"/>
    <mergeCell ref="C297:D297"/>
    <mergeCell ref="C298:D298"/>
    <mergeCell ref="C299:D299"/>
    <mergeCell ref="C302:D302"/>
    <mergeCell ref="C303:D303"/>
    <mergeCell ref="C304:D304"/>
    <mergeCell ref="F291:H299"/>
    <mergeCell ref="C296:D296"/>
    <mergeCell ref="F300:H300"/>
    <mergeCell ref="C301:D301"/>
    <mergeCell ref="C309:D309"/>
    <mergeCell ref="C311:D311"/>
    <mergeCell ref="C312:D312"/>
    <mergeCell ref="C314:D314"/>
    <mergeCell ref="C316:D316"/>
    <mergeCell ref="C317:D317"/>
    <mergeCell ref="F301:H309"/>
    <mergeCell ref="C306:D306"/>
    <mergeCell ref="C307:D307"/>
    <mergeCell ref="C308:D308"/>
    <mergeCell ref="F310:H310"/>
    <mergeCell ref="C319:D319"/>
    <mergeCell ref="C321:D321"/>
    <mergeCell ref="C322:D322"/>
    <mergeCell ref="C324:D324"/>
    <mergeCell ref="C326:D326"/>
    <mergeCell ref="C327:D327"/>
    <mergeCell ref="F311:H319"/>
    <mergeCell ref="C313:D313"/>
    <mergeCell ref="C318:D318"/>
    <mergeCell ref="F320:H320"/>
    <mergeCell ref="C329:D329"/>
    <mergeCell ref="C334:D334"/>
    <mergeCell ref="C335:D335"/>
    <mergeCell ref="C336:D336"/>
    <mergeCell ref="C337:D337"/>
    <mergeCell ref="F321:H329"/>
    <mergeCell ref="C323:D323"/>
    <mergeCell ref="C328:D328"/>
    <mergeCell ref="F332:H332"/>
    <mergeCell ref="C333:D333"/>
    <mergeCell ref="F333:H337"/>
    <mergeCell ref="C340:D340"/>
    <mergeCell ref="C341:D341"/>
    <mergeCell ref="C342:D342"/>
    <mergeCell ref="C344:D344"/>
    <mergeCell ref="C347:D347"/>
    <mergeCell ref="F339:H339"/>
    <mergeCell ref="F340:H344"/>
    <mergeCell ref="C343:D343"/>
    <mergeCell ref="F346:H346"/>
    <mergeCell ref="C361:D361"/>
    <mergeCell ref="C362:D362"/>
    <mergeCell ref="C364:D364"/>
    <mergeCell ref="C365:D365"/>
    <mergeCell ref="F354:H358"/>
    <mergeCell ref="C358:D358"/>
    <mergeCell ref="C363:D363"/>
    <mergeCell ref="F361:H365"/>
    <mergeCell ref="C349:D349"/>
    <mergeCell ref="C350:D350"/>
    <mergeCell ref="C351:D351"/>
    <mergeCell ref="C354:D354"/>
    <mergeCell ref="C355:D355"/>
    <mergeCell ref="C356:D356"/>
    <mergeCell ref="C357:D357"/>
    <mergeCell ref="F347:H351"/>
    <mergeCell ref="C348:D348"/>
    <mergeCell ref="F353:H353"/>
    <mergeCell ref="D99:H99"/>
    <mergeCell ref="D105:H105"/>
    <mergeCell ref="A107:H107"/>
    <mergeCell ref="F125:H133"/>
    <mergeCell ref="C130:D130"/>
    <mergeCell ref="F135:H135"/>
    <mergeCell ref="C136:D136"/>
    <mergeCell ref="F136:H144"/>
    <mergeCell ref="C142:D142"/>
    <mergeCell ref="C143:D143"/>
    <mergeCell ref="C144:D144"/>
    <mergeCell ref="C137:D137"/>
    <mergeCell ref="C138:D138"/>
    <mergeCell ref="C139:D139"/>
    <mergeCell ref="C141:D141"/>
    <mergeCell ref="F124:H124"/>
    <mergeCell ref="C125:D125"/>
    <mergeCell ref="C126:D126"/>
    <mergeCell ref="C127:D127"/>
    <mergeCell ref="C128:D128"/>
    <mergeCell ref="C131:D131"/>
    <mergeCell ref="C132:D132"/>
    <mergeCell ref="C133:D133"/>
  </mergeCells>
  <pageMargins left="0.7" right="0.7" top="0.17" bottom="0.37" header="0.17" footer="0.17"/>
  <pageSetup paperSize="9" scale="32" fitToHeight="0" orientation="portrait" r:id="rId1"/>
  <rowBreaks count="1" manualBreakCount="1">
    <brk id="11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Begoña Galdamez</dc:creator>
  <cp:lastModifiedBy>Begoña Galdamez</cp:lastModifiedBy>
  <cp:lastPrinted>2026-03-06T11:02:02Z</cp:lastPrinted>
  <dcterms:created xsi:type="dcterms:W3CDTF">2024-04-17T09:37:19Z</dcterms:created>
  <dcterms:modified xsi:type="dcterms:W3CDTF">2026-03-09T09:31:23Z</dcterms:modified>
</cp:coreProperties>
</file>